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CIG\OneDrive - KOMU.CENT IVANIĆ-GRAD D.O.O\Radna površina\"/>
    </mc:Choice>
  </mc:AlternateContent>
  <xr:revisionPtr revIDLastSave="0" documentId="8_{52D988D7-9D99-4E43-821C-646B385EAD94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List1 (3)" sheetId="5" r:id="rId1"/>
    <sheet name="List1" sheetId="1" r:id="rId2"/>
    <sheet name="CJENIK" sheetId="1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4" i="15" l="1"/>
  <c r="J74" i="15" s="1"/>
  <c r="I73" i="15"/>
  <c r="J73" i="15" s="1"/>
  <c r="I71" i="15"/>
  <c r="J71" i="15" s="1"/>
  <c r="I69" i="15"/>
  <c r="J69" i="15" s="1"/>
  <c r="J68" i="15"/>
  <c r="I68" i="15"/>
  <c r="I65" i="15"/>
  <c r="J65" i="15" s="1"/>
  <c r="I63" i="15"/>
  <c r="J63" i="15" s="1"/>
  <c r="I62" i="15"/>
  <c r="J62" i="15" s="1"/>
  <c r="I60" i="15"/>
  <c r="J60" i="15" s="1"/>
  <c r="I58" i="15"/>
  <c r="J58" i="15" s="1"/>
  <c r="I56" i="15"/>
  <c r="J56" i="15" s="1"/>
  <c r="I55" i="15"/>
  <c r="J55" i="15" s="1"/>
  <c r="J54" i="15"/>
  <c r="I54" i="15"/>
  <c r="I53" i="15"/>
  <c r="J53" i="15" s="1"/>
  <c r="I52" i="15"/>
  <c r="J52" i="15" s="1"/>
  <c r="I50" i="15"/>
  <c r="J50" i="15" s="1"/>
  <c r="I48" i="15"/>
  <c r="J48" i="15" s="1"/>
  <c r="I45" i="15"/>
  <c r="J45" i="15" s="1"/>
  <c r="I43" i="15"/>
  <c r="J43" i="15" s="1"/>
  <c r="I42" i="15"/>
  <c r="J42" i="15" s="1"/>
  <c r="J41" i="15"/>
  <c r="I41" i="15"/>
  <c r="I40" i="15"/>
  <c r="J40" i="15" s="1"/>
  <c r="I39" i="15"/>
  <c r="J39" i="15" s="1"/>
  <c r="I38" i="15"/>
  <c r="J38" i="15" s="1"/>
  <c r="I37" i="15"/>
  <c r="J37" i="15" s="1"/>
  <c r="I34" i="15"/>
  <c r="J34" i="15" s="1"/>
  <c r="I33" i="15"/>
  <c r="J33" i="15" s="1"/>
  <c r="I32" i="15"/>
  <c r="J32" i="15" s="1"/>
  <c r="J31" i="15"/>
  <c r="I31" i="15"/>
  <c r="I29" i="15"/>
  <c r="J29" i="15" s="1"/>
  <c r="I28" i="15"/>
  <c r="J28" i="15" s="1"/>
  <c r="I26" i="15"/>
  <c r="J26" i="15" s="1"/>
  <c r="I24" i="15"/>
  <c r="J24" i="15" s="1"/>
  <c r="I22" i="15"/>
  <c r="J22" i="15" s="1"/>
  <c r="I20" i="15"/>
  <c r="J20" i="15" s="1"/>
  <c r="I19" i="15"/>
  <c r="J19" i="15" s="1"/>
  <c r="J17" i="15"/>
  <c r="I17" i="15"/>
  <c r="I15" i="15"/>
  <c r="J15" i="15" s="1"/>
  <c r="I14" i="15"/>
  <c r="J14" i="15" s="1"/>
  <c r="I12" i="15"/>
  <c r="J12" i="15" s="1"/>
  <c r="I11" i="15"/>
  <c r="J11" i="15" s="1"/>
  <c r="I10" i="15"/>
  <c r="J10" i="15" s="1"/>
  <c r="I8" i="15"/>
  <c r="J8" i="15" s="1"/>
  <c r="I7" i="15"/>
  <c r="J7" i="15" s="1"/>
  <c r="O82" i="5" l="1"/>
  <c r="I67" i="5"/>
  <c r="H67" i="5" s="1"/>
  <c r="I65" i="5"/>
  <c r="H65" i="5" s="1"/>
  <c r="I63" i="5"/>
  <c r="H63" i="5"/>
  <c r="I59" i="5"/>
  <c r="H59" i="5"/>
  <c r="I55" i="5"/>
  <c r="H55" i="5"/>
  <c r="I51" i="5"/>
  <c r="H51" i="5" s="1"/>
  <c r="I47" i="5"/>
  <c r="H47" i="5" s="1"/>
  <c r="I46" i="5"/>
  <c r="H46" i="5" s="1"/>
  <c r="I45" i="5"/>
  <c r="H45" i="5" s="1"/>
  <c r="I44" i="5"/>
  <c r="H44" i="5" s="1"/>
  <c r="I43" i="5"/>
  <c r="H43" i="5" s="1"/>
  <c r="I39" i="5" l="1"/>
  <c r="H39" i="5"/>
  <c r="I38" i="5"/>
  <c r="H38" i="5"/>
  <c r="I37" i="5"/>
  <c r="H37" i="5" s="1"/>
  <c r="I36" i="5"/>
  <c r="H36" i="5" s="1"/>
  <c r="I34" i="5"/>
  <c r="H34" i="5"/>
  <c r="I33" i="5"/>
  <c r="H33" i="5"/>
  <c r="I31" i="5"/>
  <c r="H31" i="5" s="1"/>
  <c r="I29" i="5"/>
  <c r="H29" i="5" s="1"/>
  <c r="I27" i="5"/>
  <c r="H27" i="5" s="1"/>
  <c r="I25" i="5"/>
  <c r="H25" i="5" s="1"/>
  <c r="I24" i="5"/>
  <c r="H24" i="5"/>
  <c r="I22" i="5"/>
  <c r="H22" i="5" s="1"/>
  <c r="I20" i="5"/>
  <c r="H20" i="5" s="1"/>
  <c r="I19" i="5"/>
  <c r="H19" i="5"/>
  <c r="I17" i="5"/>
  <c r="H17" i="5" s="1"/>
  <c r="I16" i="5"/>
  <c r="H16" i="5" s="1"/>
  <c r="I15" i="5"/>
  <c r="H15" i="5" s="1"/>
  <c r="I13" i="5"/>
  <c r="H13" i="5" s="1"/>
  <c r="I12" i="5"/>
  <c r="H12" i="5" s="1"/>
  <c r="L39" i="1"/>
  <c r="L38" i="1"/>
  <c r="L37" i="1"/>
  <c r="L36" i="1"/>
  <c r="L34" i="1"/>
  <c r="L33" i="1"/>
  <c r="L31" i="1"/>
  <c r="L29" i="1"/>
  <c r="L27" i="1"/>
  <c r="L25" i="1"/>
  <c r="L24" i="1"/>
  <c r="L22" i="1"/>
  <c r="L20" i="1"/>
  <c r="L19" i="1"/>
  <c r="L17" i="1"/>
  <c r="L16" i="1"/>
  <c r="L15" i="1"/>
  <c r="L13" i="1"/>
  <c r="L12" i="1"/>
  <c r="L44" i="1"/>
  <c r="L45" i="1"/>
  <c r="L46" i="1"/>
  <c r="L49" i="1"/>
  <c r="L43" i="1"/>
  <c r="H48" i="1"/>
  <c r="I48" i="1" s="1"/>
  <c r="J48" i="1" s="1"/>
  <c r="H63" i="1"/>
  <c r="H67" i="1"/>
  <c r="I67" i="1" s="1"/>
  <c r="J67" i="1" s="1"/>
  <c r="H72" i="1"/>
  <c r="I72" i="1" s="1"/>
  <c r="J72" i="1" s="1"/>
  <c r="H82" i="1"/>
  <c r="I82" i="1" s="1"/>
  <c r="J82" i="1" s="1"/>
  <c r="H81" i="1"/>
  <c r="H79" i="1"/>
  <c r="I79" i="1" s="1"/>
  <c r="J79" i="1" s="1"/>
  <c r="H77" i="1"/>
  <c r="I77" i="1" s="1"/>
  <c r="J77" i="1" s="1"/>
  <c r="H76" i="1"/>
  <c r="I76" i="1" s="1"/>
  <c r="J76" i="1" s="1"/>
  <c r="H70" i="1"/>
  <c r="I70" i="1" s="1"/>
  <c r="J70" i="1" s="1"/>
  <c r="H69" i="1"/>
  <c r="I69" i="1" s="1"/>
  <c r="J69" i="1" s="1"/>
  <c r="H65" i="1"/>
  <c r="I65" i="1" s="1"/>
  <c r="H62" i="1"/>
  <c r="I62" i="1" s="1"/>
  <c r="H61" i="1"/>
  <c r="I61" i="1" s="1"/>
  <c r="J61" i="1" s="1"/>
  <c r="H60" i="1"/>
  <c r="I60" i="1" s="1"/>
  <c r="H59" i="1"/>
  <c r="I59" i="1" s="1"/>
  <c r="H57" i="1"/>
  <c r="H55" i="1"/>
  <c r="I55" i="1" s="1"/>
  <c r="J55" i="1" s="1"/>
  <c r="H51" i="1"/>
  <c r="I51" i="1" s="1"/>
  <c r="J51" i="1" s="1"/>
  <c r="H49" i="1"/>
  <c r="I49" i="1" s="1"/>
  <c r="J49" i="1" s="1"/>
  <c r="H47" i="1"/>
  <c r="I47" i="1" s="1"/>
  <c r="J47" i="1" s="1"/>
  <c r="I81" i="1"/>
  <c r="J81" i="1" s="1"/>
  <c r="L47" i="1" l="1"/>
  <c r="L48" i="1"/>
  <c r="I63" i="1"/>
  <c r="J63" i="1" s="1"/>
  <c r="J62" i="1"/>
  <c r="J65" i="1"/>
  <c r="J60" i="1"/>
  <c r="J59" i="1"/>
  <c r="I57" i="1"/>
  <c r="J57" i="1" s="1"/>
  <c r="I48" i="5"/>
  <c r="H48" i="5" s="1"/>
  <c r="I49" i="5"/>
  <c r="H49" i="5" s="1"/>
  <c r="I57" i="5"/>
  <c r="H57" i="5" s="1"/>
  <c r="I60" i="5"/>
  <c r="H60" i="5" s="1"/>
  <c r="H61" i="5"/>
  <c r="I61" i="5"/>
  <c r="I62" i="5"/>
  <c r="H62" i="5" s="1"/>
  <c r="I69" i="5"/>
  <c r="H69" i="5" s="1"/>
  <c r="I70" i="5"/>
  <c r="H70" i="5" s="1"/>
  <c r="I72" i="5"/>
  <c r="H72" i="5" s="1"/>
  <c r="I76" i="5"/>
  <c r="H76" i="5" s="1"/>
  <c r="I77" i="5"/>
  <c r="H77" i="5" s="1"/>
  <c r="I79" i="5"/>
  <c r="H79" i="5" s="1"/>
  <c r="I81" i="5"/>
  <c r="H81" i="5" s="1"/>
  <c r="I82" i="5"/>
  <c r="H82" i="5" s="1"/>
</calcChain>
</file>

<file path=xl/sharedStrings.xml><?xml version="1.0" encoding="utf-8"?>
<sst xmlns="http://schemas.openxmlformats.org/spreadsheetml/2006/main" count="577" uniqueCount="123">
  <si>
    <t>ZA PODRUČJE GRADA IVANIĆ-GRADA</t>
  </si>
  <si>
    <t>OPIS USLUGE</t>
  </si>
  <si>
    <t>Cijena</t>
  </si>
  <si>
    <t>PDV</t>
  </si>
  <si>
    <t>Ukupno</t>
  </si>
  <si>
    <t>1.</t>
  </si>
  <si>
    <t>a)</t>
  </si>
  <si>
    <t>b)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</si>
  <si>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</si>
  <si>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</si>
  <si>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</si>
  <si>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</si>
  <si>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</si>
  <si>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</si>
  <si>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</si>
  <si>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</si>
  <si>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</si>
  <si>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Ostale usluge koje nisu specificirane ovim cjenikom, a naručitelj ih zahtijeva od ovlaštenog dimnjačara, formirat će se dogovorom između naručitelja i ovlaštenog dimnjačara na bazi cijene sata rada.</t>
  </si>
  <si>
    <t>CJENIK DIMNJAČARSKIH POSLOVA</t>
  </si>
  <si>
    <t>Čišćenje priključne cijevi i priključnog otvora</t>
  </si>
  <si>
    <r>
      <t xml:space="preserve">Čišćenja do </t>
    </r>
    <r>
      <rPr>
        <sz val="11"/>
        <color theme="1"/>
        <rFont val="Calibri"/>
        <family val="2"/>
        <charset val="238"/>
      </rPr>
      <t>Ø</t>
    </r>
    <r>
      <rPr>
        <sz val="11"/>
        <color theme="1"/>
        <rFont val="Arial"/>
        <family val="2"/>
        <charset val="238"/>
      </rPr>
      <t xml:space="preserve"> 30 cm</t>
    </r>
  </si>
  <si>
    <r>
      <t xml:space="preserve">Čišćenja preko </t>
    </r>
    <r>
      <rPr>
        <sz val="11"/>
        <color theme="1"/>
        <rFont val="Calibri"/>
        <family val="2"/>
        <charset val="238"/>
      </rPr>
      <t>Ø</t>
    </r>
    <r>
      <rPr>
        <sz val="11"/>
        <color theme="1"/>
        <rFont val="Arial"/>
        <family val="2"/>
        <charset val="238"/>
      </rPr>
      <t xml:space="preserve"> 30 cm</t>
    </r>
  </si>
  <si>
    <t>Čišćenje i kontrola sabirača čađi</t>
  </si>
  <si>
    <t>Čišćenje i kontrola SCHUNT dimnjaka</t>
  </si>
  <si>
    <t>glavni kanal</t>
  </si>
  <si>
    <t>priključni kanal</t>
  </si>
  <si>
    <t>Čišćenje i kontrola dimnjala LAS sustava sa dozračnim kanalom</t>
  </si>
  <si>
    <t>Čišćenje i kontrola</t>
  </si>
  <si>
    <t>etaža</t>
  </si>
  <si>
    <t>Čišćenje i kontrola dimnjaka koji se ne koristi</t>
  </si>
  <si>
    <t>Strojno čišćenje dimnjaka</t>
  </si>
  <si>
    <t>Strojno čišćenje dimnjaka (primjereno zbrinjavanje čađi kod vlasnika objekta)</t>
  </si>
  <si>
    <t>Čišćenje dozrake</t>
  </si>
  <si>
    <t>Čišćenje dozračnog kanala</t>
  </si>
  <si>
    <t>Kontrola i čišćenje dimnjaka kotlovnica</t>
  </si>
  <si>
    <r>
      <t xml:space="preserve">Čišćenje i kontrola dimnjaka do </t>
    </r>
    <r>
      <rPr>
        <sz val="11"/>
        <color theme="1"/>
        <rFont val="Calibri"/>
        <family val="2"/>
        <charset val="238"/>
      </rPr>
      <t>Ø</t>
    </r>
    <r>
      <rPr>
        <sz val="11"/>
        <color theme="1"/>
        <rFont val="Arial"/>
        <family val="2"/>
        <charset val="238"/>
      </rPr>
      <t xml:space="preserve"> 30 cm</t>
    </r>
  </si>
  <si>
    <t>c)</t>
  </si>
  <si>
    <r>
      <t xml:space="preserve">Čišćenje i kontrola dimnjaka od </t>
    </r>
    <r>
      <rPr>
        <sz val="11"/>
        <color theme="1"/>
        <rFont val="Calibri"/>
        <family val="2"/>
        <charset val="238"/>
      </rPr>
      <t>Ø</t>
    </r>
    <r>
      <rPr>
        <sz val="11"/>
        <color theme="1"/>
        <rFont val="Arial"/>
        <family val="2"/>
        <charset val="238"/>
      </rPr>
      <t xml:space="preserve"> 31 -50 cm</t>
    </r>
  </si>
  <si>
    <r>
      <t xml:space="preserve">Čišćenje i kontrola dimnjaka preko </t>
    </r>
    <r>
      <rPr>
        <sz val="11"/>
        <color theme="1"/>
        <rFont val="Calibri"/>
        <family val="2"/>
        <charset val="238"/>
      </rPr>
      <t>Ø</t>
    </r>
    <r>
      <rPr>
        <sz val="11"/>
        <color theme="1"/>
        <rFont val="Arial"/>
        <family val="2"/>
        <charset val="238"/>
      </rPr>
      <t xml:space="preserve"> 50 cm</t>
    </r>
  </si>
  <si>
    <t>d)</t>
  </si>
  <si>
    <t>Čišćenje i kontrola dimnjaka ulaskom u isti</t>
  </si>
  <si>
    <t>ložišta snage od  51 - 200 KW</t>
  </si>
  <si>
    <t>ložišta snage od 200 - 500 KW</t>
  </si>
  <si>
    <t>ložišta snage od 501 - 1500 KW</t>
  </si>
  <si>
    <t>ložišta snage preko  1501 KW</t>
  </si>
  <si>
    <t>e)</t>
  </si>
  <si>
    <t>f)</t>
  </si>
  <si>
    <t xml:space="preserve">Kontrola i čišćenje termogena </t>
  </si>
  <si>
    <t>Kontrola i čišćenje termogena do 10 KW</t>
  </si>
  <si>
    <t>KONTROLA I ČIŠĆENJE DIMNJAKA</t>
  </si>
  <si>
    <t>KONTROLA I ČIŠĆENJE LOŽIŠTA</t>
  </si>
  <si>
    <t>KONTROLA I MJERENJA</t>
  </si>
  <si>
    <t>Kontrola djelotvornosti dimnjaka</t>
  </si>
  <si>
    <t>Kontrola dimnjaka i izdavanje nalaza</t>
  </si>
  <si>
    <t>Kontrola dimnjaka sa izdavanjem stručnog dimnjačarskog nalaza (DSN-1) za priključenje ložišta.</t>
  </si>
  <si>
    <t>ložišta do 50 KW</t>
  </si>
  <si>
    <t>ložišta od 51-200 KW</t>
  </si>
  <si>
    <t>ložište od 201-501 KW</t>
  </si>
  <si>
    <t>ložište od 501-1500 KW</t>
  </si>
  <si>
    <t>ložište više od 1501 KW</t>
  </si>
  <si>
    <t>Kontrola dimnog broja</t>
  </si>
  <si>
    <t>kontrola dimnog broja</t>
  </si>
  <si>
    <t>Kontrola djelotvornosti dozrake</t>
  </si>
  <si>
    <t>Kontrola djelotvornosti doznake -testom 4 paskala</t>
  </si>
  <si>
    <t>Kontrola dimnjaka uređajima za mjerenje i snimanje</t>
  </si>
  <si>
    <t xml:space="preserve">Kontrola ispravnosti priključka </t>
  </si>
  <si>
    <t>Kontrola ispravnosti priključka (po pozivu)</t>
  </si>
  <si>
    <t>OSTALO</t>
  </si>
  <si>
    <t>Spaljivanje dimnjaka i probijanje</t>
  </si>
  <si>
    <t>Spaljivanje dimnjaka sa uključenim svim radnjama (čišćenje, kontrola, osiguranje)</t>
  </si>
  <si>
    <t>Probijanje dimnjaka i čišćenje</t>
  </si>
  <si>
    <t>sat</t>
  </si>
  <si>
    <t xml:space="preserve">Izdavanje nalaza po zahtjevu </t>
  </si>
  <si>
    <t>Ostale usluge po potrebi</t>
  </si>
  <si>
    <t>Kontrolni pregled i čišćenje dimnjaka stambene zgrade (obračun po dimovodnom kanalu).</t>
  </si>
  <si>
    <t>Kontrolni pregled i čišćenje dimnjaka obiteljske kuće (obračun po dimnjaku).</t>
  </si>
  <si>
    <t>Kontrolni pregled dimovodnog kanala</t>
  </si>
  <si>
    <t>g)</t>
  </si>
  <si>
    <t>Kontrola i čišćenje ložišta-kotlovi sa priključnom cijevi</t>
  </si>
  <si>
    <t>ložišta snage od 30 -  50 KW</t>
  </si>
  <si>
    <t>ložišta snage do  30 KW</t>
  </si>
  <si>
    <t>čišćenje štednjaka na kruta goriva sa priključnom cijevi</t>
  </si>
  <si>
    <t>Kontrola djelotvornosti dimnjaka indikatorom povrata dimnih plinova za atmosferska ložišta i vizualna kontrola dozrake kod atmosferskih ložišta</t>
  </si>
  <si>
    <t>Kontrola dimnjaka kamerom (obračun po metru snjimljenog dimovodnog kanala)</t>
  </si>
  <si>
    <t xml:space="preserve">Kontrolni pregled dimnjaka (vizualni pregled, funkcionalni i kontrola povrata dimnih plinova instrumentom) </t>
  </si>
  <si>
    <t>Čišćenje domnjaka (kompletno čišćenje dimnjaka, čišćenje sabirača čađi i priključne cijevi ložišta)</t>
  </si>
  <si>
    <t xml:space="preserve">Kontrola priključne cijevi( povrat dimnih plinova instrumentom) i čišćenje priključne cijevi u stanu </t>
  </si>
  <si>
    <t>Čišćenje dimovodnog kanala i sabirača čađi</t>
  </si>
  <si>
    <t>Čišćenje i kontrola sabirača čađi (primjereno zbrinjavanje čađi kod vlasnika objekta)</t>
  </si>
  <si>
    <t>Kontrola ložišta mjerenjem emisije dimnih plinova sa izdavanjem protokola o mjerenju dimnih plinova</t>
  </si>
  <si>
    <t>kom</t>
  </si>
  <si>
    <t>m</t>
  </si>
  <si>
    <t>Kontrola dimnjaka tlačnom probom (obračun po metrima)</t>
  </si>
  <si>
    <t>izlazak dimnjačara van radnog vremena i noću na poziv nadležnih službi (požar dimnjaka i sl.)</t>
  </si>
  <si>
    <t>jed.mje</t>
  </si>
  <si>
    <t>cijena u € (7,53)</t>
  </si>
  <si>
    <t>Kontrola ispravnosti priključka ložišta i izdavanje nalaza DSN-2</t>
  </si>
  <si>
    <t>r.b.</t>
  </si>
  <si>
    <t>kW</t>
  </si>
  <si>
    <t>,</t>
  </si>
  <si>
    <t>količina</t>
  </si>
  <si>
    <t xml:space="preserve">osnovica </t>
  </si>
  <si>
    <t>Komunalni centar Ivanić-Grad d.o.o.</t>
  </si>
  <si>
    <t>Direktor:</t>
  </si>
  <si>
    <t>Mario Mikulić, ing. građ.</t>
  </si>
  <si>
    <t>Čišćenje dimnjaka (kompletno čišćenje dimnjaka, čišćenje sabirača čađi i priključne cijevi ložišta)</t>
  </si>
  <si>
    <t>JED. MJERE</t>
  </si>
  <si>
    <r>
      <t xml:space="preserve">Čišćenja do </t>
    </r>
    <r>
      <rPr>
        <sz val="11"/>
        <rFont val="Calibri"/>
        <family val="2"/>
        <charset val="238"/>
      </rPr>
      <t>Ø</t>
    </r>
    <r>
      <rPr>
        <sz val="11"/>
        <rFont val="Arial"/>
        <family val="2"/>
        <charset val="238"/>
      </rPr>
      <t xml:space="preserve"> 30 cm</t>
    </r>
  </si>
  <si>
    <r>
      <t xml:space="preserve">Čišćenja preko </t>
    </r>
    <r>
      <rPr>
        <sz val="11"/>
        <rFont val="Calibri"/>
        <family val="2"/>
        <charset val="238"/>
      </rPr>
      <t>Ø</t>
    </r>
    <r>
      <rPr>
        <sz val="11"/>
        <rFont val="Arial"/>
        <family val="2"/>
        <charset val="238"/>
      </rPr>
      <t xml:space="preserve"> 30 cm</t>
    </r>
  </si>
  <si>
    <r>
      <t xml:space="preserve">Čišćenje i kontrola dimnjaka do </t>
    </r>
    <r>
      <rPr>
        <sz val="11"/>
        <rFont val="Calibri"/>
        <family val="2"/>
        <charset val="238"/>
      </rPr>
      <t>Ø</t>
    </r>
    <r>
      <rPr>
        <sz val="11"/>
        <rFont val="Arial"/>
        <family val="2"/>
        <charset val="238"/>
      </rPr>
      <t xml:space="preserve"> 30 cm</t>
    </r>
  </si>
  <si>
    <r>
      <t xml:space="preserve">Čišćenje i kontrola dimnjaka od </t>
    </r>
    <r>
      <rPr>
        <sz val="11"/>
        <rFont val="Calibri"/>
        <family val="2"/>
        <charset val="238"/>
      </rPr>
      <t>Ø</t>
    </r>
    <r>
      <rPr>
        <sz val="11"/>
        <rFont val="Arial"/>
        <family val="2"/>
        <charset val="238"/>
      </rPr>
      <t xml:space="preserve"> 31 -50 cm</t>
    </r>
  </si>
  <si>
    <r>
      <t xml:space="preserve">Čišćenje i kontrola dimnjaka preko </t>
    </r>
    <r>
      <rPr>
        <sz val="11"/>
        <rFont val="Calibri"/>
        <family val="2"/>
        <charset val="238"/>
      </rPr>
      <t>Ø</t>
    </r>
    <r>
      <rPr>
        <sz val="11"/>
        <rFont val="Arial"/>
        <family val="2"/>
        <charset val="238"/>
      </rPr>
      <t xml:space="preserve"> 50 cm</t>
    </r>
  </si>
  <si>
    <t xml:space="preserve">CIJENA             (s PDV-om)   </t>
  </si>
  <si>
    <t xml:space="preserve">PDV   </t>
  </si>
  <si>
    <t>Sve cijene su izražene u eurima.</t>
  </si>
  <si>
    <t xml:space="preserve">CIJENA             (bez PDV-a)    </t>
  </si>
  <si>
    <t>Primjenom ovog Cjenika prestaje važiti Cjenik dimnjačarskih poslova za područje Grada Ivanić-Grada od 27. siječnja 2025. godine.</t>
  </si>
  <si>
    <t>RED. BR.</t>
  </si>
  <si>
    <t>Kontrolni pregled i čišćenje dimnjaka obiteljske kuće (obračun po dimnjaku)</t>
  </si>
  <si>
    <t>Kontrolni pregled i čišćenje dimnjaka stambene zgrade (obračun po dimovodnom kanalu)</t>
  </si>
  <si>
    <t>Ostale usluge koje nisu specificirane ovim cjenikom, a naručitelj ih zahtijeva od ovlaštenog dimnjačara, formirat će se dogovorom između naručitelja i ovlaštenog dimnjačara na bazi cijene sata rada</t>
  </si>
  <si>
    <t xml:space="preserve">Za ovaj Cjenik dobivena je prethodna suglasnost Gradonačelnika Grada Ivanić-Grada (Odluka Gradonačelnika Grada Ivanić-Grada     KLASA: 024-05/25-11/91, URBROJ: 238-10-04-03/4-25-2, Ivanić-Grad, 21. srpnja 2025.).                                                                     </t>
  </si>
  <si>
    <t>Cjenik se primjenjuje od 28. srpnja 2025. godine.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</si>
</sst>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-* #,##0.00\ [$€-1]_-;\-* #,##0.00\ [$€-1]_-;_-* &quot;-&quot;??\ [$€-1]_-;_-@_-"/>
    <numFmt numFmtId="166" formatCode="_-* #,##0.00\ [$€-41A]_-;\-* #,##0.00\ [$€-41A]_-;_-* &quot;-&quot;??\ [$€-41A]_-;_-@_-"/>
    <numFmt numFmtId="167" formatCode="#,##0.00\ [$€-1];\-#,##0.00\ [$€-1]"/>
  </numFmts>
  <fonts count="24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</font>
    <font>
      <b/>
      <i/>
      <sz val="11"/>
      <name val="Arial"/>
      <family val="2"/>
      <charset val="238"/>
    </font>
    <font>
      <sz val="10"/>
      <name val="Arial"/>
      <family val="2"/>
      <charset val="238"/>
    </font>
    <font>
      <i/>
      <sz val="11"/>
      <name val="Arial"/>
      <family val="2"/>
      <charset val="238"/>
    </font>
    <font>
      <sz val="9.5"/>
      <color theme="1"/>
      <name val="Arial"/>
      <family val="2"/>
      <charset val="238"/>
    </font>
    <font>
      <sz val="9.6999999999999993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5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right" wrapText="1"/>
    </xf>
    <xf numFmtId="0" fontId="5" fillId="0" borderId="13" xfId="0" applyFont="1" applyBorder="1"/>
    <xf numFmtId="0" fontId="0" fillId="2" borderId="0" xfId="0" applyFill="1"/>
    <xf numFmtId="0" fontId="5" fillId="2" borderId="9" xfId="0" applyFont="1" applyFill="1" applyBorder="1" applyAlignment="1">
      <alignment wrapText="1"/>
    </xf>
    <xf numFmtId="0" fontId="5" fillId="2" borderId="5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left" vertical="center"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2" borderId="9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right" wrapText="1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2" borderId="5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9" fontId="0" fillId="0" borderId="0" xfId="1" applyFont="1"/>
    <xf numFmtId="4" fontId="0" fillId="0" borderId="0" xfId="0" applyNumberFormat="1"/>
    <xf numFmtId="0" fontId="7" fillId="0" borderId="18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justify" wrapText="1"/>
    </xf>
    <xf numFmtId="0" fontId="5" fillId="2" borderId="9" xfId="0" applyFont="1" applyFill="1" applyBorder="1" applyAlignment="1">
      <alignment horizontal="center" vertical="justify"/>
    </xf>
    <xf numFmtId="0" fontId="8" fillId="2" borderId="9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0" fontId="7" fillId="2" borderId="9" xfId="0" applyFont="1" applyFill="1" applyBorder="1" applyAlignment="1">
      <alignment horizontal="center" vertical="justify" wrapText="1"/>
    </xf>
    <xf numFmtId="0" fontId="1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165" fontId="10" fillId="3" borderId="5" xfId="2" applyNumberFormat="1" applyFont="1" applyFill="1" applyBorder="1" applyAlignment="1">
      <alignment horizontal="center" vertical="center"/>
    </xf>
    <xf numFmtId="0" fontId="0" fillId="2" borderId="5" xfId="0" applyFill="1" applyBorder="1"/>
    <xf numFmtId="166" fontId="10" fillId="0" borderId="0" xfId="0" applyNumberFormat="1" applyFont="1" applyAlignment="1">
      <alignment horizontal="center" vertical="center"/>
    </xf>
    <xf numFmtId="165" fontId="0" fillId="0" borderId="0" xfId="0" applyNumberFormat="1"/>
    <xf numFmtId="166" fontId="10" fillId="0" borderId="5" xfId="0" applyNumberFormat="1" applyFont="1" applyBorder="1" applyAlignment="1">
      <alignment horizontal="center" vertical="center"/>
    </xf>
    <xf numFmtId="0" fontId="1" fillId="4" borderId="0" xfId="0" applyFont="1" applyFill="1"/>
    <xf numFmtId="166" fontId="0" fillId="0" borderId="0" xfId="0" applyNumberFormat="1"/>
    <xf numFmtId="166" fontId="10" fillId="0" borderId="0" xfId="0" applyNumberFormat="1" applyFont="1"/>
    <xf numFmtId="0" fontId="14" fillId="0" borderId="0" xfId="0" applyFont="1"/>
    <xf numFmtId="0" fontId="15" fillId="0" borderId="0" xfId="0" applyFont="1"/>
    <xf numFmtId="0" fontId="16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center" vertical="justify" wrapText="1"/>
    </xf>
    <xf numFmtId="0" fontId="16" fillId="2" borderId="9" xfId="0" applyFont="1" applyFill="1" applyBorder="1" applyAlignment="1">
      <alignment vertical="center" wrapText="1"/>
    </xf>
    <xf numFmtId="0" fontId="16" fillId="2" borderId="10" xfId="0" applyFont="1" applyFill="1" applyBorder="1" applyAlignment="1">
      <alignment vertical="center" wrapText="1"/>
    </xf>
    <xf numFmtId="0" fontId="16" fillId="2" borderId="11" xfId="0" applyFont="1" applyFill="1" applyBorder="1" applyAlignment="1">
      <alignment vertical="center" wrapText="1"/>
    </xf>
    <xf numFmtId="0" fontId="17" fillId="0" borderId="5" xfId="0" applyFont="1" applyBorder="1" applyAlignment="1">
      <alignment horizontal="righ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2" borderId="12" xfId="0" applyFont="1" applyFill="1" applyBorder="1" applyAlignment="1">
      <alignment horizontal="left" vertical="top" wrapText="1"/>
    </xf>
    <xf numFmtId="0" fontId="17" fillId="0" borderId="12" xfId="0" applyFont="1" applyBorder="1" applyAlignment="1">
      <alignment horizontal="right" vertical="center" wrapText="1"/>
    </xf>
    <xf numFmtId="0" fontId="17" fillId="2" borderId="9" xfId="0" applyFont="1" applyFill="1" applyBorder="1" applyAlignment="1">
      <alignment horizontal="center" vertical="justify" wrapText="1"/>
    </xf>
    <xf numFmtId="0" fontId="17" fillId="2" borderId="9" xfId="0" applyFont="1" applyFill="1" applyBorder="1" applyAlignment="1">
      <alignment wrapText="1"/>
    </xf>
    <xf numFmtId="0" fontId="19" fillId="2" borderId="9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left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right" wrapText="1"/>
    </xf>
    <xf numFmtId="0" fontId="17" fillId="2" borderId="9" xfId="0" applyFont="1" applyFill="1" applyBorder="1" applyAlignment="1">
      <alignment horizontal="left" vertical="top" wrapText="1"/>
    </xf>
    <xf numFmtId="0" fontId="20" fillId="0" borderId="5" xfId="0" applyFont="1" applyBorder="1" applyAlignment="1">
      <alignment horizontal="left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vertical="center" wrapText="1"/>
    </xf>
    <xf numFmtId="0" fontId="21" fillId="2" borderId="9" xfId="0" applyFont="1" applyFill="1" applyBorder="1" applyAlignment="1">
      <alignment horizontal="center" wrapText="1"/>
    </xf>
    <xf numFmtId="0" fontId="17" fillId="0" borderId="9" xfId="0" applyFont="1" applyBorder="1" applyAlignment="1">
      <alignment horizontal="right" wrapText="1"/>
    </xf>
    <xf numFmtId="0" fontId="17" fillId="2" borderId="9" xfId="0" applyFont="1" applyFill="1" applyBorder="1" applyAlignment="1">
      <alignment horizontal="left" vertical="center"/>
    </xf>
    <xf numFmtId="0" fontId="17" fillId="2" borderId="9" xfId="0" applyFont="1" applyFill="1" applyBorder="1" applyAlignment="1">
      <alignment horizontal="center" vertical="justify"/>
    </xf>
    <xf numFmtId="0" fontId="17" fillId="2" borderId="9" xfId="0" applyFont="1" applyFill="1" applyBorder="1" applyAlignment="1">
      <alignment horizontal="left" vertical="center" wrapText="1"/>
    </xf>
    <xf numFmtId="167" fontId="17" fillId="0" borderId="5" xfId="0" applyNumberFormat="1" applyFont="1" applyBorder="1" applyAlignment="1">
      <alignment horizontal="center" vertical="center"/>
    </xf>
    <xf numFmtId="164" fontId="17" fillId="2" borderId="5" xfId="0" applyNumberFormat="1" applyFont="1" applyFill="1" applyBorder="1" applyAlignment="1">
      <alignment vertical="center"/>
    </xf>
    <xf numFmtId="164" fontId="17" fillId="0" borderId="0" xfId="0" applyNumberFormat="1" applyFont="1" applyAlignment="1">
      <alignment vertical="center"/>
    </xf>
    <xf numFmtId="164" fontId="15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64" fontId="17" fillId="2" borderId="9" xfId="0" applyNumberFormat="1" applyFont="1" applyFill="1" applyBorder="1" applyAlignment="1">
      <alignment vertical="center"/>
    </xf>
    <xf numFmtId="164" fontId="17" fillId="2" borderId="10" xfId="0" applyNumberFormat="1" applyFont="1" applyFill="1" applyBorder="1" applyAlignment="1">
      <alignment vertical="center"/>
    </xf>
    <xf numFmtId="164" fontId="17" fillId="2" borderId="11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6" fillId="2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justify" vertical="justify" wrapText="1"/>
    </xf>
    <xf numFmtId="0" fontId="3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justify" vertical="justify" wrapText="1"/>
    </xf>
    <xf numFmtId="0" fontId="7" fillId="2" borderId="10" xfId="0" applyFont="1" applyFill="1" applyBorder="1" applyAlignment="1">
      <alignment horizontal="justify" vertical="justify" wrapText="1"/>
    </xf>
    <xf numFmtId="0" fontId="7" fillId="2" borderId="11" xfId="0" applyFont="1" applyFill="1" applyBorder="1" applyAlignment="1">
      <alignment horizontal="justify" vertical="justify" wrapText="1"/>
    </xf>
    <xf numFmtId="0" fontId="0" fillId="2" borderId="5" xfId="0" applyFill="1" applyBorder="1" applyAlignment="1">
      <alignment horizontal="center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justify" vertical="center" wrapText="1"/>
    </xf>
    <xf numFmtId="0" fontId="7" fillId="2" borderId="1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165" fontId="0" fillId="2" borderId="5" xfId="0" applyNumberFormat="1" applyFill="1" applyBorder="1" applyAlignment="1">
      <alignment horizontal="center"/>
    </xf>
    <xf numFmtId="0" fontId="5" fillId="0" borderId="1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justify" vertical="justify" wrapText="1"/>
    </xf>
    <xf numFmtId="0" fontId="5" fillId="0" borderId="10" xfId="0" applyFont="1" applyBorder="1" applyAlignment="1">
      <alignment horizontal="justify" vertical="justify" wrapText="1"/>
    </xf>
    <xf numFmtId="0" fontId="5" fillId="0" borderId="11" xfId="0" applyFont="1" applyBorder="1" applyAlignment="1">
      <alignment horizontal="justify" vertical="justify" wrapText="1"/>
    </xf>
    <xf numFmtId="0" fontId="5" fillId="0" borderId="15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wrapText="1"/>
    </xf>
    <xf numFmtId="0" fontId="5" fillId="0" borderId="16" xfId="0" applyFont="1" applyBorder="1" applyAlignment="1">
      <alignment horizontal="left" wrapText="1"/>
    </xf>
    <xf numFmtId="0" fontId="7" fillId="2" borderId="9" xfId="0" applyFont="1" applyFill="1" applyBorder="1" applyAlignment="1">
      <alignment horizontal="justify" vertical="justify"/>
    </xf>
    <xf numFmtId="0" fontId="7" fillId="2" borderId="10" xfId="0" applyFont="1" applyFill="1" applyBorder="1" applyAlignment="1">
      <alignment horizontal="justify" vertical="justify"/>
    </xf>
    <xf numFmtId="0" fontId="7" fillId="2" borderId="11" xfId="0" applyFont="1" applyFill="1" applyBorder="1" applyAlignment="1">
      <alignment horizontal="justify" vertical="justify"/>
    </xf>
    <xf numFmtId="0" fontId="7" fillId="2" borderId="9" xfId="0" applyFont="1" applyFill="1" applyBorder="1" applyAlignment="1">
      <alignment horizontal="left" wrapText="1"/>
    </xf>
    <xf numFmtId="0" fontId="7" fillId="2" borderId="10" xfId="0" applyFont="1" applyFill="1" applyBorder="1" applyAlignment="1">
      <alignment horizontal="left" wrapText="1"/>
    </xf>
    <xf numFmtId="0" fontId="7" fillId="2" borderId="11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7" fillId="2" borderId="6" xfId="0" applyFont="1" applyFill="1" applyBorder="1" applyAlignment="1">
      <alignment horizontal="justify" vertical="justify" wrapText="1"/>
    </xf>
    <xf numFmtId="0" fontId="7" fillId="2" borderId="7" xfId="0" applyFont="1" applyFill="1" applyBorder="1" applyAlignment="1">
      <alignment horizontal="justify" vertical="justify" wrapText="1"/>
    </xf>
    <xf numFmtId="0" fontId="7" fillId="2" borderId="8" xfId="0" applyFont="1" applyFill="1" applyBorder="1" applyAlignment="1">
      <alignment horizontal="justify" vertical="justify" wrapText="1"/>
    </xf>
    <xf numFmtId="0" fontId="2" fillId="4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16" fillId="2" borderId="9" xfId="0" applyFont="1" applyFill="1" applyBorder="1" applyAlignment="1">
      <alignment horizontal="justify" vertical="center" wrapText="1"/>
    </xf>
    <xf numFmtId="0" fontId="16" fillId="2" borderId="10" xfId="0" applyFont="1" applyFill="1" applyBorder="1" applyAlignment="1">
      <alignment horizontal="justify" vertical="center" wrapText="1"/>
    </xf>
    <xf numFmtId="0" fontId="16" fillId="2" borderId="11" xfId="0" applyFont="1" applyFill="1" applyBorder="1" applyAlignment="1">
      <alignment horizontal="justify" vertical="center" wrapText="1"/>
    </xf>
    <xf numFmtId="164" fontId="15" fillId="2" borderId="5" xfId="0" applyNumberFormat="1" applyFont="1" applyFill="1" applyBorder="1" applyAlignment="1">
      <alignment vertical="center"/>
    </xf>
    <xf numFmtId="0" fontId="17" fillId="0" borderId="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wrapText="1"/>
    </xf>
    <xf numFmtId="0" fontId="17" fillId="0" borderId="16" xfId="0" applyFont="1" applyBorder="1" applyAlignment="1">
      <alignment horizontal="left" vertical="center" wrapText="1"/>
    </xf>
    <xf numFmtId="0" fontId="16" fillId="2" borderId="9" xfId="0" applyFont="1" applyFill="1" applyBorder="1" applyAlignment="1">
      <alignment horizontal="justify" vertical="justify" wrapText="1"/>
    </xf>
    <xf numFmtId="0" fontId="16" fillId="2" borderId="10" xfId="0" applyFont="1" applyFill="1" applyBorder="1" applyAlignment="1">
      <alignment horizontal="justify" vertical="justify" wrapText="1"/>
    </xf>
    <xf numFmtId="0" fontId="16" fillId="2" borderId="11" xfId="0" applyFont="1" applyFill="1" applyBorder="1" applyAlignment="1">
      <alignment horizontal="justify" vertical="justify" wrapText="1"/>
    </xf>
    <xf numFmtId="164" fontId="17" fillId="2" borderId="5" xfId="0" applyNumberFormat="1" applyFont="1" applyFill="1" applyBorder="1" applyAlignment="1">
      <alignment vertical="center"/>
    </xf>
    <xf numFmtId="0" fontId="17" fillId="0" borderId="9" xfId="0" applyFont="1" applyBorder="1" applyAlignment="1">
      <alignment horizontal="justify" vertical="justify" wrapText="1"/>
    </xf>
    <xf numFmtId="0" fontId="17" fillId="0" borderId="10" xfId="0" applyFont="1" applyBorder="1" applyAlignment="1">
      <alignment horizontal="justify" vertical="justify" wrapText="1"/>
    </xf>
    <xf numFmtId="0" fontId="17" fillId="0" borderId="11" xfId="0" applyFont="1" applyBorder="1" applyAlignment="1">
      <alignment horizontal="justify" vertical="justify" wrapText="1"/>
    </xf>
    <xf numFmtId="0" fontId="17" fillId="0" borderId="15" xfId="0" applyFont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17" fillId="0" borderId="15" xfId="0" applyFont="1" applyBorder="1" applyAlignment="1">
      <alignment horizontal="left" wrapText="1"/>
    </xf>
    <xf numFmtId="0" fontId="17" fillId="0" borderId="16" xfId="0" applyFont="1" applyBorder="1" applyAlignment="1">
      <alignment horizontal="left" wrapText="1"/>
    </xf>
    <xf numFmtId="0" fontId="16" fillId="2" borderId="9" xfId="0" applyFont="1" applyFill="1" applyBorder="1" applyAlignment="1">
      <alignment horizontal="justify" vertical="justify"/>
    </xf>
    <xf numFmtId="0" fontId="16" fillId="2" borderId="10" xfId="0" applyFont="1" applyFill="1" applyBorder="1" applyAlignment="1">
      <alignment horizontal="justify" vertical="justify"/>
    </xf>
    <xf numFmtId="0" fontId="16" fillId="2" borderId="11" xfId="0" applyFont="1" applyFill="1" applyBorder="1" applyAlignment="1">
      <alignment horizontal="justify" vertical="justify"/>
    </xf>
    <xf numFmtId="0" fontId="17" fillId="0" borderId="14" xfId="0" applyFont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wrapText="1"/>
    </xf>
    <xf numFmtId="0" fontId="16" fillId="2" borderId="10" xfId="0" applyFont="1" applyFill="1" applyBorder="1" applyAlignment="1">
      <alignment horizontal="left" wrapText="1"/>
    </xf>
    <xf numFmtId="0" fontId="16" fillId="2" borderId="11" xfId="0" applyFont="1" applyFill="1" applyBorder="1" applyAlignment="1">
      <alignment horizontal="left" wrapText="1"/>
    </xf>
    <xf numFmtId="0" fontId="16" fillId="2" borderId="5" xfId="0" applyFont="1" applyFill="1" applyBorder="1" applyAlignment="1">
      <alignment horizontal="left" vertical="center" wrapText="1"/>
    </xf>
    <xf numFmtId="164" fontId="17" fillId="2" borderId="9" xfId="0" applyNumberFormat="1" applyFont="1" applyFill="1" applyBorder="1" applyAlignment="1">
      <alignment vertical="center"/>
    </xf>
    <xf numFmtId="164" fontId="17" fillId="2" borderId="10" xfId="0" applyNumberFormat="1" applyFont="1" applyFill="1" applyBorder="1" applyAlignment="1">
      <alignment vertical="center"/>
    </xf>
    <xf numFmtId="164" fontId="17" fillId="2" borderId="11" xfId="0" applyNumberFormat="1" applyFont="1" applyFill="1" applyBorder="1" applyAlignment="1">
      <alignment vertical="center"/>
    </xf>
    <xf numFmtId="0" fontId="16" fillId="2" borderId="6" xfId="0" applyFont="1" applyFill="1" applyBorder="1" applyAlignment="1">
      <alignment horizontal="justify" vertical="justify" wrapText="1"/>
    </xf>
    <xf numFmtId="0" fontId="16" fillId="2" borderId="7" xfId="0" applyFont="1" applyFill="1" applyBorder="1" applyAlignment="1">
      <alignment horizontal="justify" vertical="justify" wrapText="1"/>
    </xf>
    <xf numFmtId="0" fontId="16" fillId="2" borderId="8" xfId="0" applyFont="1" applyFill="1" applyBorder="1" applyAlignment="1">
      <alignment horizontal="justify" vertical="justify" wrapText="1"/>
    </xf>
    <xf numFmtId="0" fontId="13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</cellXfs>
  <cellStyles count="3">
    <cellStyle name="Normalno" xfId="0" builtinId="0"/>
    <cellStyle name="Postotak" xfId="1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X278"/>
  <sheetViews>
    <sheetView zoomScaleNormal="100" workbookViewId="0">
      <selection activeCell="M88" sqref="M88"/>
    </sheetView>
  </sheetViews>
  <sheetFormatPr defaultRowHeight="15" x14ac:dyDescent="0.25"/>
  <cols>
    <col min="1" max="1" width="4.7109375" customWidth="1"/>
    <col min="6" max="6" width="13" customWidth="1"/>
    <col min="7" max="7" width="5.42578125" customWidth="1"/>
    <col min="8" max="8" width="9.5703125" customWidth="1"/>
    <col min="9" max="9" width="8.140625" customWidth="1"/>
    <col min="10" max="10" width="9.28515625" customWidth="1"/>
    <col min="11" max="11" width="4.5703125" customWidth="1"/>
    <col min="15" max="15" width="12.140625" bestFit="1" customWidth="1"/>
  </cols>
  <sheetData>
    <row r="1" spans="1:24" ht="28.5" customHeight="1" x14ac:dyDescent="0.25">
      <c r="A1" s="1"/>
      <c r="B1" s="1"/>
      <c r="C1" s="1"/>
      <c r="D1" s="1"/>
      <c r="E1" s="1"/>
      <c r="F1" s="1"/>
      <c r="G1" s="1"/>
    </row>
    <row r="2" spans="1:24" ht="18" x14ac:dyDescent="0.25">
      <c r="A2" s="136" t="s">
        <v>18</v>
      </c>
      <c r="B2" s="136"/>
      <c r="C2" s="136"/>
      <c r="D2" s="136"/>
      <c r="E2" s="136"/>
      <c r="F2" s="136"/>
      <c r="G2" s="136"/>
    </row>
    <row r="3" spans="1:24" ht="15.75" x14ac:dyDescent="0.25">
      <c r="A3" s="51"/>
      <c r="B3" s="51"/>
      <c r="C3" s="51"/>
      <c r="D3" s="51"/>
      <c r="E3" s="51"/>
      <c r="F3" s="51"/>
      <c r="G3" s="51"/>
    </row>
    <row r="4" spans="1:24" ht="18" x14ac:dyDescent="0.25">
      <c r="A4" s="136" t="s">
        <v>0</v>
      </c>
      <c r="B4" s="136"/>
      <c r="C4" s="136"/>
      <c r="D4" s="136"/>
      <c r="E4" s="136"/>
      <c r="F4" s="136"/>
      <c r="G4" s="136"/>
    </row>
    <row r="5" spans="1:24" ht="10.15" customHeight="1" x14ac:dyDescent="0.25">
      <c r="A5" s="1"/>
      <c r="B5" s="1"/>
      <c r="C5" s="1"/>
      <c r="D5" s="1"/>
      <c r="E5" s="1"/>
      <c r="F5" s="1"/>
      <c r="G5" s="1"/>
    </row>
    <row r="6" spans="1:24" ht="7.5" customHeight="1" x14ac:dyDescent="0.25">
      <c r="A6" s="96"/>
      <c r="B6" s="96"/>
      <c r="C6" s="96"/>
      <c r="D6" s="96"/>
      <c r="E6" s="96"/>
      <c r="F6" s="96"/>
      <c r="G6" s="96"/>
    </row>
    <row r="7" spans="1:24" ht="16.5" customHeight="1" thickBot="1" x14ac:dyDescent="0.3">
      <c r="A7" s="28"/>
      <c r="B7" s="28"/>
      <c r="C7" s="28"/>
      <c r="D7" s="28"/>
      <c r="E7" s="28"/>
      <c r="F7" s="28"/>
      <c r="G7" s="28"/>
      <c r="H7" s="137" t="s">
        <v>95</v>
      </c>
      <c r="I7" s="137"/>
      <c r="J7" s="137"/>
    </row>
    <row r="8" spans="1:24" ht="28.5" customHeight="1" thickBot="1" x14ac:dyDescent="0.3">
      <c r="A8" s="18" t="s">
        <v>97</v>
      </c>
      <c r="B8" s="138" t="s">
        <v>1</v>
      </c>
      <c r="C8" s="139"/>
      <c r="D8" s="139"/>
      <c r="E8" s="139"/>
      <c r="F8" s="140"/>
      <c r="G8" s="18" t="s">
        <v>94</v>
      </c>
      <c r="H8" s="44" t="s">
        <v>2</v>
      </c>
      <c r="I8" s="44" t="s">
        <v>3</v>
      </c>
      <c r="J8" s="44" t="s">
        <v>4</v>
      </c>
      <c r="K8" s="33"/>
      <c r="N8" t="s">
        <v>100</v>
      </c>
      <c r="O8" t="s">
        <v>101</v>
      </c>
    </row>
    <row r="9" spans="1:24" ht="10.9" customHeight="1" x14ac:dyDescent="0.25">
      <c r="A9" s="2"/>
      <c r="B9" s="2"/>
      <c r="C9" s="2"/>
      <c r="D9" s="2"/>
      <c r="E9" s="2"/>
      <c r="F9" s="2"/>
      <c r="G9" s="10"/>
    </row>
    <row r="10" spans="1:24" ht="22.5" customHeight="1" x14ac:dyDescent="0.25">
      <c r="A10" s="141" t="s">
        <v>49</v>
      </c>
      <c r="B10" s="141"/>
      <c r="C10" s="141"/>
      <c r="D10" s="141"/>
      <c r="E10" s="141"/>
      <c r="F10" s="141"/>
      <c r="G10" s="141"/>
    </row>
    <row r="11" spans="1:24" ht="31.5" customHeight="1" x14ac:dyDescent="0.25">
      <c r="A11" s="7" t="s">
        <v>5</v>
      </c>
      <c r="B11" s="101" t="s">
        <v>75</v>
      </c>
      <c r="C11" s="102"/>
      <c r="D11" s="102"/>
      <c r="E11" s="102"/>
      <c r="F11" s="103"/>
      <c r="G11" s="42"/>
      <c r="H11" s="104"/>
      <c r="I11" s="104"/>
      <c r="J11" s="104"/>
    </row>
    <row r="12" spans="1:24" ht="41.25" customHeight="1" x14ac:dyDescent="0.25">
      <c r="A12" s="3" t="s">
        <v>6</v>
      </c>
      <c r="B12" s="100" t="s">
        <v>84</v>
      </c>
      <c r="C12" s="100"/>
      <c r="D12" s="100"/>
      <c r="E12" s="100"/>
      <c r="F12" s="100"/>
      <c r="G12" s="8" t="s">
        <v>90</v>
      </c>
      <c r="H12" s="50">
        <f>J12-I12</f>
        <v>3.2</v>
      </c>
      <c r="I12" s="45">
        <f>J12*20%</f>
        <v>0.8</v>
      </c>
      <c r="J12" s="45">
        <v>4</v>
      </c>
      <c r="K12" s="31"/>
      <c r="L12">
        <v>2.82</v>
      </c>
      <c r="M12" s="49"/>
      <c r="N12">
        <v>499</v>
      </c>
      <c r="O12" s="52">
        <v>1596.8</v>
      </c>
    </row>
    <row r="13" spans="1:24" ht="36" customHeight="1" x14ac:dyDescent="0.25">
      <c r="A13" s="3" t="s">
        <v>7</v>
      </c>
      <c r="B13" s="105" t="s">
        <v>85</v>
      </c>
      <c r="C13" s="106"/>
      <c r="D13" s="106"/>
      <c r="E13" s="106"/>
      <c r="F13" s="107"/>
      <c r="G13" s="8" t="s">
        <v>90</v>
      </c>
      <c r="H13" s="50">
        <f>J13-I13</f>
        <v>5.6</v>
      </c>
      <c r="I13" s="45">
        <f>J13*20%</f>
        <v>1.4000000000000001</v>
      </c>
      <c r="J13" s="45">
        <v>7</v>
      </c>
      <c r="K13" s="31"/>
      <c r="L13">
        <v>4.9800000000000004</v>
      </c>
      <c r="N13">
        <v>423</v>
      </c>
      <c r="O13" s="52">
        <v>2368.8000000000002</v>
      </c>
    </row>
    <row r="14" spans="1:24" s="11" customFormat="1" ht="31.5" customHeight="1" x14ac:dyDescent="0.25">
      <c r="A14" s="5" t="s">
        <v>8</v>
      </c>
      <c r="B14" s="133" t="s">
        <v>74</v>
      </c>
      <c r="C14" s="134"/>
      <c r="D14" s="134"/>
      <c r="E14" s="134"/>
      <c r="F14" s="135"/>
      <c r="G14" s="42"/>
      <c r="H14" s="104"/>
      <c r="I14" s="104"/>
      <c r="J14" s="10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ht="19.5" customHeight="1" x14ac:dyDescent="0.25">
      <c r="A15" s="3" t="s">
        <v>6</v>
      </c>
      <c r="B15" s="100" t="s">
        <v>76</v>
      </c>
      <c r="C15" s="100"/>
      <c r="D15" s="100"/>
      <c r="E15" s="100"/>
      <c r="F15" s="100"/>
      <c r="G15" s="22" t="s">
        <v>90</v>
      </c>
      <c r="H15" s="50">
        <f t="shared" ref="H15:H17" si="0">J15-I15</f>
        <v>4.8</v>
      </c>
      <c r="I15" s="45">
        <f t="shared" ref="I15:I17" si="1">J15*20%</f>
        <v>1.2000000000000002</v>
      </c>
      <c r="J15" s="46">
        <v>6</v>
      </c>
      <c r="K15" s="31"/>
      <c r="L15">
        <v>3.82</v>
      </c>
      <c r="N15">
        <v>222</v>
      </c>
      <c r="O15" s="52">
        <v>1065.5999999999999</v>
      </c>
    </row>
    <row r="16" spans="1:24" ht="20.25" customHeight="1" x14ac:dyDescent="0.25">
      <c r="A16" s="3" t="s">
        <v>7</v>
      </c>
      <c r="B16" s="100" t="s">
        <v>87</v>
      </c>
      <c r="C16" s="100"/>
      <c r="D16" s="100"/>
      <c r="E16" s="100"/>
      <c r="F16" s="100"/>
      <c r="G16" s="22" t="s">
        <v>90</v>
      </c>
      <c r="H16" s="50">
        <f t="shared" si="0"/>
        <v>7.2</v>
      </c>
      <c r="I16" s="45">
        <f t="shared" si="1"/>
        <v>1.8</v>
      </c>
      <c r="J16" s="46">
        <v>9</v>
      </c>
      <c r="K16" s="31"/>
      <c r="L16">
        <v>6.3</v>
      </c>
      <c r="N16">
        <v>216</v>
      </c>
      <c r="O16" s="52">
        <v>1555.2</v>
      </c>
    </row>
    <row r="17" spans="1:15" ht="32.25" customHeight="1" x14ac:dyDescent="0.25">
      <c r="A17" s="26" t="s">
        <v>36</v>
      </c>
      <c r="B17" s="105" t="s">
        <v>86</v>
      </c>
      <c r="C17" s="106"/>
      <c r="D17" s="106"/>
      <c r="E17" s="106"/>
      <c r="F17" s="107"/>
      <c r="G17" s="22" t="s">
        <v>90</v>
      </c>
      <c r="H17" s="50">
        <f t="shared" si="0"/>
        <v>3.2</v>
      </c>
      <c r="I17" s="45">
        <f t="shared" si="1"/>
        <v>0.8</v>
      </c>
      <c r="J17" s="46">
        <v>4</v>
      </c>
      <c r="K17" s="31"/>
      <c r="L17">
        <v>2.82</v>
      </c>
      <c r="N17">
        <v>96</v>
      </c>
      <c r="O17" s="52">
        <v>307.2</v>
      </c>
    </row>
    <row r="18" spans="1:15" ht="19.5" customHeight="1" x14ac:dyDescent="0.25">
      <c r="A18" s="5" t="s">
        <v>9</v>
      </c>
      <c r="B18" s="108" t="s">
        <v>19</v>
      </c>
      <c r="C18" s="109"/>
      <c r="D18" s="109"/>
      <c r="E18" s="109"/>
      <c r="F18" s="110"/>
      <c r="G18" s="35"/>
      <c r="H18" s="104"/>
      <c r="I18" s="104"/>
      <c r="J18" s="104"/>
      <c r="O18" s="52"/>
    </row>
    <row r="19" spans="1:15" ht="16.5" customHeight="1" x14ac:dyDescent="0.25">
      <c r="A19" s="3" t="s">
        <v>6</v>
      </c>
      <c r="B19" s="100" t="s">
        <v>20</v>
      </c>
      <c r="C19" s="100"/>
      <c r="D19" s="100"/>
      <c r="E19" s="100"/>
      <c r="F19" s="100"/>
      <c r="G19" s="8" t="s">
        <v>90</v>
      </c>
      <c r="H19" s="50">
        <f t="shared" ref="H19:H20" si="2">J19-I19</f>
        <v>3.2</v>
      </c>
      <c r="I19" s="45">
        <f t="shared" ref="I19:I20" si="3">J19*20%</f>
        <v>0.8</v>
      </c>
      <c r="J19" s="45">
        <v>4</v>
      </c>
      <c r="K19" s="31"/>
      <c r="L19">
        <v>2.82</v>
      </c>
      <c r="N19">
        <v>3</v>
      </c>
      <c r="O19" s="52">
        <v>9.6</v>
      </c>
    </row>
    <row r="20" spans="1:15" ht="16.5" customHeight="1" x14ac:dyDescent="0.25">
      <c r="A20" s="3" t="s">
        <v>7</v>
      </c>
      <c r="B20" s="100" t="s">
        <v>21</v>
      </c>
      <c r="C20" s="100"/>
      <c r="D20" s="100"/>
      <c r="E20" s="100"/>
      <c r="F20" s="100"/>
      <c r="G20" s="8" t="s">
        <v>90</v>
      </c>
      <c r="H20" s="50">
        <f t="shared" si="2"/>
        <v>4</v>
      </c>
      <c r="I20" s="45">
        <f t="shared" si="3"/>
        <v>1</v>
      </c>
      <c r="J20" s="45">
        <v>5</v>
      </c>
      <c r="K20" s="31"/>
      <c r="L20">
        <v>3.82</v>
      </c>
      <c r="N20">
        <v>8</v>
      </c>
      <c r="O20" s="52">
        <v>32</v>
      </c>
    </row>
    <row r="21" spans="1:15" ht="18.75" customHeight="1" x14ac:dyDescent="0.25">
      <c r="A21" s="12" t="s">
        <v>10</v>
      </c>
      <c r="B21" s="117" t="s">
        <v>22</v>
      </c>
      <c r="C21" s="118"/>
      <c r="D21" s="118"/>
      <c r="E21" s="118"/>
      <c r="F21" s="119"/>
      <c r="G21" s="37"/>
      <c r="H21" s="104"/>
      <c r="I21" s="104"/>
      <c r="J21" s="104"/>
      <c r="O21" s="52"/>
    </row>
    <row r="22" spans="1:15" ht="32.25" customHeight="1" x14ac:dyDescent="0.25">
      <c r="A22" s="3" t="s">
        <v>6</v>
      </c>
      <c r="B22" s="100" t="s">
        <v>88</v>
      </c>
      <c r="C22" s="100"/>
      <c r="D22" s="100"/>
      <c r="E22" s="100"/>
      <c r="F22" s="100"/>
      <c r="G22" s="8" t="s">
        <v>90</v>
      </c>
      <c r="H22" s="48">
        <f>J22-I22</f>
        <v>4</v>
      </c>
      <c r="I22" s="45">
        <f>J22*20%</f>
        <v>1</v>
      </c>
      <c r="J22" s="45">
        <v>5</v>
      </c>
      <c r="K22" s="31"/>
      <c r="L22">
        <v>3.82</v>
      </c>
      <c r="N22">
        <v>98</v>
      </c>
      <c r="O22" s="52">
        <v>392</v>
      </c>
    </row>
    <row r="23" spans="1:15" ht="16.5" customHeight="1" x14ac:dyDescent="0.25">
      <c r="A23" s="13" t="s">
        <v>11</v>
      </c>
      <c r="B23" s="129" t="s">
        <v>23</v>
      </c>
      <c r="C23" s="129"/>
      <c r="D23" s="129"/>
      <c r="E23" s="129"/>
      <c r="F23" s="129"/>
      <c r="G23" s="38"/>
      <c r="H23" s="104"/>
      <c r="I23" s="104"/>
      <c r="J23" s="104"/>
      <c r="O23" s="52"/>
    </row>
    <row r="24" spans="1:15" ht="17.25" customHeight="1" x14ac:dyDescent="0.25">
      <c r="A24" s="4" t="s">
        <v>6</v>
      </c>
      <c r="B24" s="100" t="s">
        <v>24</v>
      </c>
      <c r="C24" s="100"/>
      <c r="D24" s="100"/>
      <c r="E24" s="100"/>
      <c r="F24" s="100"/>
      <c r="G24" s="8" t="s">
        <v>90</v>
      </c>
      <c r="H24" s="50">
        <f t="shared" ref="H24:H25" si="4">J24-I24</f>
        <v>7.2</v>
      </c>
      <c r="I24" s="45">
        <f t="shared" ref="I24:I25" si="5">J24*20%</f>
        <v>1.8</v>
      </c>
      <c r="J24" s="45">
        <v>9</v>
      </c>
      <c r="K24" s="31"/>
      <c r="L24">
        <v>6.97</v>
      </c>
      <c r="O24" s="52"/>
    </row>
    <row r="25" spans="1:15" ht="19.5" customHeight="1" x14ac:dyDescent="0.25">
      <c r="A25" s="4" t="s">
        <v>7</v>
      </c>
      <c r="B25" s="100" t="s">
        <v>25</v>
      </c>
      <c r="C25" s="100"/>
      <c r="D25" s="100"/>
      <c r="E25" s="100"/>
      <c r="F25" s="100"/>
      <c r="G25" s="8" t="s">
        <v>90</v>
      </c>
      <c r="H25" s="50">
        <f t="shared" si="4"/>
        <v>4.8</v>
      </c>
      <c r="I25" s="45">
        <f t="shared" si="5"/>
        <v>1.2000000000000002</v>
      </c>
      <c r="J25" s="45">
        <v>6</v>
      </c>
      <c r="K25" s="31"/>
      <c r="L25">
        <v>4.6500000000000004</v>
      </c>
      <c r="O25" s="52"/>
    </row>
    <row r="26" spans="1:15" ht="31.5" customHeight="1" x14ac:dyDescent="0.25">
      <c r="A26" s="6" t="s">
        <v>12</v>
      </c>
      <c r="B26" s="101" t="s">
        <v>26</v>
      </c>
      <c r="C26" s="102"/>
      <c r="D26" s="102"/>
      <c r="E26" s="102"/>
      <c r="F26" s="103"/>
      <c r="G26" s="35"/>
      <c r="H26" s="104"/>
      <c r="I26" s="104"/>
      <c r="J26" s="104"/>
      <c r="O26" s="52"/>
    </row>
    <row r="27" spans="1:15" ht="19.5" customHeight="1" x14ac:dyDescent="0.25">
      <c r="A27" s="4" t="s">
        <v>6</v>
      </c>
      <c r="B27" s="100" t="s">
        <v>27</v>
      </c>
      <c r="C27" s="100"/>
      <c r="D27" s="100"/>
      <c r="E27" s="100"/>
      <c r="F27" s="100"/>
      <c r="G27" s="34" t="s">
        <v>28</v>
      </c>
      <c r="H27" s="50">
        <f>J27-I27</f>
        <v>5.6</v>
      </c>
      <c r="I27" s="45">
        <f>J27*20%</f>
        <v>1.4000000000000001</v>
      </c>
      <c r="J27" s="45">
        <v>7</v>
      </c>
      <c r="K27" s="31"/>
      <c r="L27">
        <v>4.6500000000000004</v>
      </c>
      <c r="O27" s="52"/>
    </row>
    <row r="28" spans="1:15" ht="20.25" customHeight="1" x14ac:dyDescent="0.25">
      <c r="A28" s="13" t="s">
        <v>13</v>
      </c>
      <c r="B28" s="129" t="s">
        <v>29</v>
      </c>
      <c r="C28" s="129"/>
      <c r="D28" s="129"/>
      <c r="E28" s="129"/>
      <c r="F28" s="129"/>
      <c r="G28" s="38"/>
      <c r="H28" s="130" t="s">
        <v>99</v>
      </c>
      <c r="I28" s="131"/>
      <c r="J28" s="132"/>
      <c r="O28" s="52"/>
    </row>
    <row r="29" spans="1:15" ht="17.25" customHeight="1" x14ac:dyDescent="0.25">
      <c r="A29" s="4" t="s">
        <v>6</v>
      </c>
      <c r="B29" s="100" t="s">
        <v>27</v>
      </c>
      <c r="C29" s="100"/>
      <c r="D29" s="100"/>
      <c r="E29" s="100"/>
      <c r="F29" s="100"/>
      <c r="G29" s="8" t="s">
        <v>90</v>
      </c>
      <c r="H29" s="48">
        <f>J29-I29</f>
        <v>3.2</v>
      </c>
      <c r="I29" s="45">
        <f>J29*20%</f>
        <v>0.8</v>
      </c>
      <c r="J29" s="45">
        <v>4</v>
      </c>
      <c r="K29" s="31"/>
      <c r="L29">
        <v>2.82</v>
      </c>
      <c r="O29" s="52"/>
    </row>
    <row r="30" spans="1:15" ht="15" customHeight="1" x14ac:dyDescent="0.25">
      <c r="A30" s="12" t="s">
        <v>14</v>
      </c>
      <c r="B30" s="117" t="s">
        <v>30</v>
      </c>
      <c r="C30" s="118"/>
      <c r="D30" s="118"/>
      <c r="E30" s="118"/>
      <c r="F30" s="119"/>
      <c r="G30" s="39"/>
      <c r="H30" s="104"/>
      <c r="I30" s="104"/>
      <c r="J30" s="104"/>
      <c r="O30" s="52"/>
    </row>
    <row r="31" spans="1:15" ht="30.75" customHeight="1" x14ac:dyDescent="0.25">
      <c r="A31" s="3" t="s">
        <v>6</v>
      </c>
      <c r="B31" s="100" t="s">
        <v>31</v>
      </c>
      <c r="C31" s="100"/>
      <c r="D31" s="100"/>
      <c r="E31" s="100"/>
      <c r="F31" s="100"/>
      <c r="G31" s="8" t="s">
        <v>91</v>
      </c>
      <c r="H31" s="48">
        <f>J31-I31</f>
        <v>4.8</v>
      </c>
      <c r="I31" s="45">
        <f>J31*20%</f>
        <v>1.2000000000000002</v>
      </c>
      <c r="J31" s="45">
        <v>6</v>
      </c>
      <c r="K31" s="31"/>
      <c r="L31">
        <v>3.82</v>
      </c>
      <c r="O31" s="52"/>
    </row>
    <row r="32" spans="1:15" ht="18.75" customHeight="1" x14ac:dyDescent="0.25">
      <c r="A32" s="6" t="s">
        <v>15</v>
      </c>
      <c r="B32" s="101" t="s">
        <v>32</v>
      </c>
      <c r="C32" s="102"/>
      <c r="D32" s="102"/>
      <c r="E32" s="102"/>
      <c r="F32" s="103"/>
      <c r="G32" s="35"/>
      <c r="H32" s="104"/>
      <c r="I32" s="104"/>
      <c r="J32" s="104"/>
      <c r="O32" s="52"/>
    </row>
    <row r="33" spans="1:15" ht="18" customHeight="1" x14ac:dyDescent="0.25">
      <c r="A33" s="4" t="s">
        <v>6</v>
      </c>
      <c r="B33" s="100" t="s">
        <v>32</v>
      </c>
      <c r="C33" s="100"/>
      <c r="D33" s="100"/>
      <c r="E33" s="100"/>
      <c r="F33" s="100"/>
      <c r="G33" s="8" t="s">
        <v>90</v>
      </c>
      <c r="H33" s="48">
        <f t="shared" ref="H33:H34" si="6">J33-I33</f>
        <v>4.8</v>
      </c>
      <c r="I33" s="45">
        <f t="shared" ref="I33:I34" si="7">J33*20%</f>
        <v>1.2000000000000002</v>
      </c>
      <c r="J33" s="45">
        <v>6</v>
      </c>
      <c r="K33" s="31"/>
      <c r="L33">
        <v>4.4800000000000004</v>
      </c>
      <c r="O33" s="52"/>
    </row>
    <row r="34" spans="1:15" x14ac:dyDescent="0.25">
      <c r="A34" s="4" t="s">
        <v>7</v>
      </c>
      <c r="B34" s="100" t="s">
        <v>33</v>
      </c>
      <c r="C34" s="100"/>
      <c r="D34" s="100"/>
      <c r="E34" s="100"/>
      <c r="F34" s="100"/>
      <c r="G34" s="8" t="s">
        <v>91</v>
      </c>
      <c r="H34" s="48">
        <f t="shared" si="6"/>
        <v>3.2</v>
      </c>
      <c r="I34" s="45">
        <f t="shared" si="7"/>
        <v>0.8</v>
      </c>
      <c r="J34" s="45">
        <v>4</v>
      </c>
      <c r="K34" s="31"/>
      <c r="L34">
        <v>2.82</v>
      </c>
      <c r="O34" s="52"/>
    </row>
    <row r="35" spans="1:15" ht="20.25" customHeight="1" x14ac:dyDescent="0.25">
      <c r="A35" s="27" t="s">
        <v>16</v>
      </c>
      <c r="B35" s="126" t="s">
        <v>34</v>
      </c>
      <c r="C35" s="127"/>
      <c r="D35" s="127"/>
      <c r="E35" s="127"/>
      <c r="F35" s="128"/>
      <c r="G35" s="40"/>
      <c r="H35" s="104"/>
      <c r="I35" s="104"/>
      <c r="J35" s="104"/>
      <c r="O35" s="52"/>
    </row>
    <row r="36" spans="1:15" ht="17.25" customHeight="1" x14ac:dyDescent="0.25">
      <c r="A36" s="4" t="s">
        <v>6</v>
      </c>
      <c r="B36" s="100" t="s">
        <v>35</v>
      </c>
      <c r="C36" s="100"/>
      <c r="D36" s="100"/>
      <c r="E36" s="100"/>
      <c r="F36" s="100"/>
      <c r="G36" s="22" t="s">
        <v>91</v>
      </c>
      <c r="H36" s="50">
        <f t="shared" ref="H36:H39" si="8">J36-I36</f>
        <v>4.8</v>
      </c>
      <c r="I36" s="45">
        <f t="shared" ref="I36:I39" si="9">J36*20%</f>
        <v>1.2000000000000002</v>
      </c>
      <c r="J36" s="45">
        <v>6</v>
      </c>
      <c r="K36" s="31"/>
      <c r="L36">
        <v>4.4800000000000004</v>
      </c>
      <c r="N36">
        <v>669</v>
      </c>
      <c r="O36" s="52">
        <v>3211.2</v>
      </c>
    </row>
    <row r="37" spans="1:15" ht="18.75" customHeight="1" x14ac:dyDescent="0.25">
      <c r="A37" s="4" t="s">
        <v>7</v>
      </c>
      <c r="B37" s="100" t="s">
        <v>37</v>
      </c>
      <c r="C37" s="100"/>
      <c r="D37" s="100"/>
      <c r="E37" s="100"/>
      <c r="F37" s="100"/>
      <c r="G37" s="22" t="s">
        <v>91</v>
      </c>
      <c r="H37" s="50">
        <f t="shared" si="8"/>
        <v>7.2</v>
      </c>
      <c r="I37" s="45">
        <f t="shared" si="9"/>
        <v>1.8</v>
      </c>
      <c r="J37" s="45">
        <v>9</v>
      </c>
      <c r="K37" s="31"/>
      <c r="L37">
        <v>6.97</v>
      </c>
      <c r="N37">
        <v>834</v>
      </c>
      <c r="O37" s="52">
        <v>6004.8</v>
      </c>
    </row>
    <row r="38" spans="1:15" ht="19.5" customHeight="1" x14ac:dyDescent="0.25">
      <c r="A38" s="9" t="s">
        <v>36</v>
      </c>
      <c r="B38" s="100" t="s">
        <v>38</v>
      </c>
      <c r="C38" s="100"/>
      <c r="D38" s="100"/>
      <c r="E38" s="100"/>
      <c r="F38" s="100"/>
      <c r="G38" s="14" t="s">
        <v>91</v>
      </c>
      <c r="H38" s="50">
        <f t="shared" si="8"/>
        <v>10.4</v>
      </c>
      <c r="I38" s="45">
        <f t="shared" si="9"/>
        <v>2.6</v>
      </c>
      <c r="J38" s="45">
        <v>13</v>
      </c>
      <c r="K38" s="31"/>
      <c r="L38">
        <v>9.9499999999999993</v>
      </c>
      <c r="N38">
        <v>88</v>
      </c>
      <c r="O38" s="52">
        <v>915.2</v>
      </c>
    </row>
    <row r="39" spans="1:15" ht="19.5" customHeight="1" x14ac:dyDescent="0.25">
      <c r="A39" s="4" t="s">
        <v>39</v>
      </c>
      <c r="B39" s="100" t="s">
        <v>40</v>
      </c>
      <c r="C39" s="100"/>
      <c r="D39" s="100"/>
      <c r="E39" s="100"/>
      <c r="F39" s="100"/>
      <c r="G39" s="22" t="s">
        <v>91</v>
      </c>
      <c r="H39" s="50">
        <f t="shared" si="8"/>
        <v>13.6</v>
      </c>
      <c r="I39" s="45">
        <f t="shared" si="9"/>
        <v>3.4000000000000004</v>
      </c>
      <c r="J39" s="45">
        <v>17</v>
      </c>
      <c r="K39" s="31"/>
      <c r="L39">
        <v>12.44</v>
      </c>
      <c r="O39" s="52"/>
    </row>
    <row r="40" spans="1:15" ht="18" customHeight="1" x14ac:dyDescent="0.25">
      <c r="A40" s="15"/>
      <c r="B40" s="16"/>
      <c r="C40" s="16"/>
      <c r="D40" s="16"/>
      <c r="E40" s="16"/>
      <c r="F40" s="16"/>
      <c r="G40" s="16"/>
      <c r="O40" s="52"/>
    </row>
    <row r="41" spans="1:15" ht="23.25" customHeight="1" x14ac:dyDescent="0.25">
      <c r="A41" s="121" t="s">
        <v>50</v>
      </c>
      <c r="B41" s="122"/>
      <c r="C41" s="122"/>
      <c r="D41" s="122"/>
      <c r="E41" s="122"/>
      <c r="F41" s="122"/>
      <c r="G41" s="122"/>
      <c r="O41" s="52"/>
    </row>
    <row r="42" spans="1:15" ht="30" customHeight="1" x14ac:dyDescent="0.25">
      <c r="A42" s="17" t="s">
        <v>5</v>
      </c>
      <c r="B42" s="123" t="s">
        <v>78</v>
      </c>
      <c r="C42" s="124"/>
      <c r="D42" s="124"/>
      <c r="E42" s="124"/>
      <c r="F42" s="125"/>
      <c r="G42" s="36"/>
      <c r="H42" s="104"/>
      <c r="I42" s="104"/>
      <c r="J42" s="104"/>
      <c r="O42" s="52"/>
    </row>
    <row r="43" spans="1:15" ht="18.75" customHeight="1" x14ac:dyDescent="0.25">
      <c r="A43" s="4" t="s">
        <v>6</v>
      </c>
      <c r="B43" s="120" t="s">
        <v>80</v>
      </c>
      <c r="C43" s="120"/>
      <c r="D43" s="120"/>
      <c r="E43" s="120"/>
      <c r="F43" s="120"/>
      <c r="G43" s="8" t="s">
        <v>90</v>
      </c>
      <c r="H43" s="50">
        <f t="shared" ref="H43:H49" si="10">J43-I43</f>
        <v>19.2</v>
      </c>
      <c r="I43" s="45">
        <f t="shared" ref="I43:I51" si="11">J43*20%</f>
        <v>4.8000000000000007</v>
      </c>
      <c r="J43" s="46">
        <v>24</v>
      </c>
      <c r="K43" s="31"/>
      <c r="L43">
        <v>18.75</v>
      </c>
      <c r="N43">
        <v>25</v>
      </c>
      <c r="O43" s="52">
        <v>480</v>
      </c>
    </row>
    <row r="44" spans="1:15" ht="18.75" customHeight="1" x14ac:dyDescent="0.25">
      <c r="A44" s="4" t="s">
        <v>7</v>
      </c>
      <c r="B44" s="120" t="s">
        <v>79</v>
      </c>
      <c r="C44" s="120"/>
      <c r="D44" s="120"/>
      <c r="E44" s="120"/>
      <c r="F44" s="120"/>
      <c r="G44" s="8" t="s">
        <v>90</v>
      </c>
      <c r="H44" s="50">
        <f t="shared" si="10"/>
        <v>36.799999999999997</v>
      </c>
      <c r="I44" s="45">
        <f t="shared" si="11"/>
        <v>9.2000000000000011</v>
      </c>
      <c r="J44" s="46">
        <v>46</v>
      </c>
      <c r="K44" s="31"/>
      <c r="L44">
        <v>35.01</v>
      </c>
      <c r="N44">
        <v>6</v>
      </c>
      <c r="O44" s="52">
        <v>220.8</v>
      </c>
    </row>
    <row r="45" spans="1:15" ht="18.75" customHeight="1" x14ac:dyDescent="0.25">
      <c r="A45" s="4" t="s">
        <v>36</v>
      </c>
      <c r="B45" s="100" t="s">
        <v>41</v>
      </c>
      <c r="C45" s="100"/>
      <c r="D45" s="100"/>
      <c r="E45" s="100"/>
      <c r="F45" s="100"/>
      <c r="G45" s="8" t="s">
        <v>90</v>
      </c>
      <c r="H45" s="50">
        <f t="shared" si="10"/>
        <v>84</v>
      </c>
      <c r="I45" s="45">
        <f t="shared" si="11"/>
        <v>21</v>
      </c>
      <c r="J45" s="46">
        <v>105</v>
      </c>
      <c r="K45" s="31"/>
      <c r="L45">
        <v>74.989999999999995</v>
      </c>
      <c r="N45">
        <v>32</v>
      </c>
      <c r="O45" s="52">
        <v>2688</v>
      </c>
    </row>
    <row r="46" spans="1:15" ht="18" customHeight="1" x14ac:dyDescent="0.25">
      <c r="A46" s="4" t="s">
        <v>39</v>
      </c>
      <c r="B46" s="100" t="s">
        <v>42</v>
      </c>
      <c r="C46" s="100"/>
      <c r="D46" s="100"/>
      <c r="E46" s="100"/>
      <c r="F46" s="100"/>
      <c r="G46" s="8" t="s">
        <v>90</v>
      </c>
      <c r="H46" s="50">
        <f t="shared" si="10"/>
        <v>140</v>
      </c>
      <c r="I46" s="45">
        <f t="shared" si="11"/>
        <v>35</v>
      </c>
      <c r="J46" s="46">
        <v>175</v>
      </c>
      <c r="K46" s="31"/>
      <c r="L46">
        <v>124.93</v>
      </c>
      <c r="N46">
        <v>24</v>
      </c>
      <c r="O46" s="52">
        <v>3360</v>
      </c>
    </row>
    <row r="47" spans="1:15" ht="18" customHeight="1" x14ac:dyDescent="0.25">
      <c r="A47" s="4" t="s">
        <v>45</v>
      </c>
      <c r="B47" s="100" t="s">
        <v>43</v>
      </c>
      <c r="C47" s="100"/>
      <c r="D47" s="100"/>
      <c r="E47" s="100"/>
      <c r="F47" s="100"/>
      <c r="G47" s="8" t="s">
        <v>90</v>
      </c>
      <c r="H47" s="50">
        <f t="shared" si="10"/>
        <v>264</v>
      </c>
      <c r="I47" s="45">
        <f t="shared" si="11"/>
        <v>66</v>
      </c>
      <c r="J47" s="46">
        <v>330</v>
      </c>
      <c r="K47" s="31"/>
      <c r="L47">
        <v>248.86</v>
      </c>
      <c r="N47">
        <v>31</v>
      </c>
      <c r="O47" s="52">
        <v>8184</v>
      </c>
    </row>
    <row r="48" spans="1:15" ht="16.5" customHeight="1" x14ac:dyDescent="0.25">
      <c r="A48" s="4" t="s">
        <v>46</v>
      </c>
      <c r="B48" s="100" t="s">
        <v>44</v>
      </c>
      <c r="C48" s="100"/>
      <c r="D48" s="100"/>
      <c r="E48" s="100"/>
      <c r="F48" s="100"/>
      <c r="G48" s="8" t="s">
        <v>98</v>
      </c>
      <c r="H48" s="50">
        <f t="shared" si="10"/>
        <v>0.48</v>
      </c>
      <c r="I48" s="45">
        <f t="shared" si="11"/>
        <v>0.12</v>
      </c>
      <c r="J48" s="46">
        <v>0.6</v>
      </c>
      <c r="K48" s="31"/>
      <c r="L48">
        <v>0.43</v>
      </c>
      <c r="N48">
        <v>51662</v>
      </c>
      <c r="O48" s="52">
        <v>24797.759999999998</v>
      </c>
    </row>
    <row r="49" spans="1:15" ht="27.75" customHeight="1" x14ac:dyDescent="0.25">
      <c r="A49" s="3" t="s">
        <v>77</v>
      </c>
      <c r="B49" s="100" t="s">
        <v>81</v>
      </c>
      <c r="C49" s="100"/>
      <c r="D49" s="100"/>
      <c r="E49" s="100"/>
      <c r="F49" s="100"/>
      <c r="G49" s="8" t="s">
        <v>90</v>
      </c>
      <c r="H49" s="50">
        <f t="shared" si="10"/>
        <v>10.4</v>
      </c>
      <c r="I49" s="45">
        <f t="shared" si="11"/>
        <v>2.6</v>
      </c>
      <c r="J49" s="45">
        <v>13</v>
      </c>
      <c r="K49" s="31"/>
      <c r="L49">
        <v>9.9499999999999993</v>
      </c>
      <c r="O49" s="52"/>
    </row>
    <row r="50" spans="1:15" ht="18" customHeight="1" x14ac:dyDescent="0.25">
      <c r="A50" s="6" t="s">
        <v>8</v>
      </c>
      <c r="B50" s="101" t="s">
        <v>47</v>
      </c>
      <c r="C50" s="102"/>
      <c r="D50" s="102"/>
      <c r="E50" s="102"/>
      <c r="F50" s="103"/>
      <c r="G50" s="35"/>
      <c r="H50" s="111"/>
      <c r="I50" s="111"/>
      <c r="J50" s="111"/>
      <c r="O50" s="52"/>
    </row>
    <row r="51" spans="1:15" ht="18.75" customHeight="1" x14ac:dyDescent="0.25">
      <c r="A51" s="4" t="s">
        <v>6</v>
      </c>
      <c r="B51" s="100" t="s">
        <v>48</v>
      </c>
      <c r="C51" s="100"/>
      <c r="D51" s="100"/>
      <c r="E51" s="100"/>
      <c r="F51" s="100"/>
      <c r="G51" s="8" t="s">
        <v>90</v>
      </c>
      <c r="H51" s="50">
        <f t="shared" ref="H51" si="12">J51-I51</f>
        <v>138.4</v>
      </c>
      <c r="I51" s="45">
        <f t="shared" si="11"/>
        <v>34.6</v>
      </c>
      <c r="J51" s="45">
        <v>173</v>
      </c>
      <c r="K51" s="31"/>
      <c r="L51">
        <v>132.72</v>
      </c>
      <c r="O51" s="52"/>
    </row>
    <row r="52" spans="1:15" ht="20.45" customHeight="1" x14ac:dyDescent="0.25">
      <c r="A52" s="19"/>
      <c r="B52" s="20"/>
      <c r="C52" s="20"/>
      <c r="D52" s="20"/>
      <c r="E52" s="20"/>
      <c r="F52" s="20"/>
      <c r="G52" s="21"/>
      <c r="O52" s="52"/>
    </row>
    <row r="53" spans="1:15" ht="21" customHeight="1" x14ac:dyDescent="0.25">
      <c r="A53" s="116" t="s">
        <v>51</v>
      </c>
      <c r="B53" s="112"/>
      <c r="C53" s="112"/>
      <c r="D53" s="112"/>
      <c r="E53" s="112"/>
      <c r="F53" s="112"/>
      <c r="G53" s="112"/>
      <c r="O53" s="52"/>
    </row>
    <row r="54" spans="1:15" ht="24.75" customHeight="1" x14ac:dyDescent="0.25">
      <c r="A54" s="6" t="s">
        <v>5</v>
      </c>
      <c r="B54" s="117" t="s">
        <v>52</v>
      </c>
      <c r="C54" s="118"/>
      <c r="D54" s="118"/>
      <c r="E54" s="118"/>
      <c r="F54" s="119"/>
      <c r="G54" s="35"/>
      <c r="H54" s="104"/>
      <c r="I54" s="104"/>
      <c r="J54" s="104"/>
      <c r="O54" s="52"/>
    </row>
    <row r="55" spans="1:15" ht="47.25" customHeight="1" x14ac:dyDescent="0.25">
      <c r="A55" s="3" t="s">
        <v>6</v>
      </c>
      <c r="B55" s="113" t="s">
        <v>82</v>
      </c>
      <c r="C55" s="114"/>
      <c r="D55" s="114"/>
      <c r="E55" s="114"/>
      <c r="F55" s="115"/>
      <c r="G55" s="8" t="s">
        <v>90</v>
      </c>
      <c r="H55" s="50">
        <f t="shared" ref="H55" si="13">J55-I55</f>
        <v>6.4</v>
      </c>
      <c r="I55" s="45">
        <f t="shared" ref="I55" si="14">J55*20%</f>
        <v>1.6</v>
      </c>
      <c r="J55" s="45">
        <v>8</v>
      </c>
      <c r="K55" s="31"/>
      <c r="L55">
        <v>6.14</v>
      </c>
      <c r="N55">
        <v>144</v>
      </c>
      <c r="O55" s="52">
        <v>921.6</v>
      </c>
    </row>
    <row r="56" spans="1:15" ht="18" customHeight="1" x14ac:dyDescent="0.25">
      <c r="A56" s="6" t="s">
        <v>8</v>
      </c>
      <c r="B56" s="101" t="s">
        <v>53</v>
      </c>
      <c r="C56" s="102"/>
      <c r="D56" s="102"/>
      <c r="E56" s="102"/>
      <c r="F56" s="103"/>
      <c r="G56" s="35"/>
      <c r="H56" s="111"/>
      <c r="I56" s="111"/>
      <c r="J56" s="111"/>
      <c r="O56" s="52"/>
    </row>
    <row r="57" spans="1:15" ht="42" customHeight="1" x14ac:dyDescent="0.25">
      <c r="A57" s="4" t="s">
        <v>6</v>
      </c>
      <c r="B57" s="105" t="s">
        <v>54</v>
      </c>
      <c r="C57" s="106"/>
      <c r="D57" s="106"/>
      <c r="E57" s="106"/>
      <c r="F57" s="107"/>
      <c r="G57" s="8" t="s">
        <v>90</v>
      </c>
      <c r="H57" s="50">
        <f t="shared" ref="H57" si="15">J57-I57</f>
        <v>48</v>
      </c>
      <c r="I57" s="45">
        <f t="shared" ref="I57:I72" si="16">J57*20%</f>
        <v>12</v>
      </c>
      <c r="J57" s="45">
        <v>60</v>
      </c>
      <c r="K57" s="31"/>
      <c r="L57">
        <v>59.73</v>
      </c>
      <c r="N57">
        <v>27</v>
      </c>
      <c r="O57" s="52">
        <v>1296</v>
      </c>
    </row>
    <row r="58" spans="1:15" ht="48" customHeight="1" x14ac:dyDescent="0.25">
      <c r="A58" s="25" t="s">
        <v>9</v>
      </c>
      <c r="B58" s="101" t="s">
        <v>89</v>
      </c>
      <c r="C58" s="102"/>
      <c r="D58" s="102"/>
      <c r="E58" s="102"/>
      <c r="F58" s="103"/>
      <c r="G58" s="35"/>
      <c r="H58" s="104"/>
      <c r="I58" s="104"/>
      <c r="J58" s="104"/>
      <c r="O58" s="52"/>
    </row>
    <row r="59" spans="1:15" ht="19.5" customHeight="1" x14ac:dyDescent="0.25">
      <c r="A59" s="4" t="s">
        <v>6</v>
      </c>
      <c r="B59" s="105" t="s">
        <v>55</v>
      </c>
      <c r="C59" s="106"/>
      <c r="D59" s="106"/>
      <c r="E59" s="106"/>
      <c r="F59" s="107"/>
      <c r="G59" s="8" t="s">
        <v>90</v>
      </c>
      <c r="H59" s="50">
        <f t="shared" ref="H59:H62" si="17">J59-I59</f>
        <v>12.8</v>
      </c>
      <c r="I59" s="45">
        <f t="shared" si="16"/>
        <v>3.2</v>
      </c>
      <c r="J59" s="45">
        <v>16</v>
      </c>
      <c r="K59" s="31"/>
      <c r="L59">
        <v>11.61</v>
      </c>
      <c r="N59">
        <v>134</v>
      </c>
      <c r="O59" s="52">
        <v>1715.2</v>
      </c>
    </row>
    <row r="60" spans="1:15" ht="20.25" customHeight="1" x14ac:dyDescent="0.25">
      <c r="A60" s="4" t="s">
        <v>7</v>
      </c>
      <c r="B60" s="105" t="s">
        <v>56</v>
      </c>
      <c r="C60" s="106"/>
      <c r="D60" s="106"/>
      <c r="E60" s="106"/>
      <c r="F60" s="107"/>
      <c r="G60" s="8" t="s">
        <v>90</v>
      </c>
      <c r="H60" s="50">
        <f t="shared" si="17"/>
        <v>24</v>
      </c>
      <c r="I60" s="45">
        <f t="shared" si="16"/>
        <v>6</v>
      </c>
      <c r="J60" s="45">
        <v>30</v>
      </c>
      <c r="K60" s="31"/>
      <c r="L60">
        <v>23.2</v>
      </c>
      <c r="N60">
        <v>33</v>
      </c>
      <c r="O60" s="52">
        <v>792</v>
      </c>
    </row>
    <row r="61" spans="1:15" ht="17.25" customHeight="1" x14ac:dyDescent="0.25">
      <c r="A61" s="4" t="s">
        <v>36</v>
      </c>
      <c r="B61" s="105" t="s">
        <v>57</v>
      </c>
      <c r="C61" s="106"/>
      <c r="D61" s="106"/>
      <c r="E61" s="106"/>
      <c r="F61" s="107"/>
      <c r="G61" s="8" t="s">
        <v>90</v>
      </c>
      <c r="H61" s="50">
        <f t="shared" si="17"/>
        <v>44</v>
      </c>
      <c r="I61" s="45">
        <f t="shared" si="16"/>
        <v>11</v>
      </c>
      <c r="J61" s="45">
        <v>55</v>
      </c>
      <c r="K61" s="31"/>
      <c r="L61">
        <v>41.48</v>
      </c>
      <c r="N61">
        <v>21</v>
      </c>
      <c r="O61" s="52">
        <v>924</v>
      </c>
    </row>
    <row r="62" spans="1:15" ht="17.25" customHeight="1" x14ac:dyDescent="0.25">
      <c r="A62" s="4" t="s">
        <v>39</v>
      </c>
      <c r="B62" s="105" t="s">
        <v>58</v>
      </c>
      <c r="C62" s="106"/>
      <c r="D62" s="106"/>
      <c r="E62" s="106"/>
      <c r="F62" s="107"/>
      <c r="G62" s="8" t="s">
        <v>90</v>
      </c>
      <c r="H62" s="50">
        <f t="shared" si="17"/>
        <v>60.8</v>
      </c>
      <c r="I62" s="45">
        <f t="shared" si="16"/>
        <v>15.200000000000001</v>
      </c>
      <c r="J62" s="45">
        <v>76</v>
      </c>
      <c r="K62" s="31"/>
      <c r="L62">
        <v>58.07</v>
      </c>
      <c r="N62">
        <v>27</v>
      </c>
      <c r="O62" s="52">
        <v>1459.2</v>
      </c>
    </row>
    <row r="63" spans="1:15" ht="16.899999999999999" customHeight="1" x14ac:dyDescent="0.25">
      <c r="A63" s="3" t="s">
        <v>45</v>
      </c>
      <c r="B63" s="105" t="s">
        <v>59</v>
      </c>
      <c r="C63" s="106"/>
      <c r="D63" s="106"/>
      <c r="E63" s="106"/>
      <c r="F63" s="107"/>
      <c r="G63" s="8" t="s">
        <v>98</v>
      </c>
      <c r="H63" s="50">
        <f t="shared" ref="H63" si="18">J63-I63</f>
        <v>0.16</v>
      </c>
      <c r="I63" s="45">
        <f t="shared" si="16"/>
        <v>4.0000000000000008E-2</v>
      </c>
      <c r="J63" s="45">
        <v>0.2</v>
      </c>
      <c r="K63" s="31"/>
      <c r="L63">
        <v>0.13</v>
      </c>
      <c r="N63">
        <v>4186</v>
      </c>
      <c r="O63" s="52">
        <v>669.76</v>
      </c>
    </row>
    <row r="64" spans="1:15" ht="15" customHeight="1" x14ac:dyDescent="0.25">
      <c r="A64" s="25" t="s">
        <v>10</v>
      </c>
      <c r="B64" s="101" t="s">
        <v>60</v>
      </c>
      <c r="C64" s="102"/>
      <c r="D64" s="102"/>
      <c r="E64" s="102"/>
      <c r="F64" s="103"/>
      <c r="G64" s="35"/>
      <c r="H64" s="104"/>
      <c r="I64" s="104"/>
      <c r="J64" s="104"/>
      <c r="O64" s="52"/>
    </row>
    <row r="65" spans="1:15" ht="15.75" customHeight="1" x14ac:dyDescent="0.25">
      <c r="A65" s="4" t="s">
        <v>6</v>
      </c>
      <c r="B65" s="105" t="s">
        <v>61</v>
      </c>
      <c r="C65" s="106"/>
      <c r="D65" s="106"/>
      <c r="E65" s="106"/>
      <c r="F65" s="107"/>
      <c r="G65" s="8" t="s">
        <v>90</v>
      </c>
      <c r="H65" s="50">
        <f t="shared" ref="H65" si="19">J65-I65</f>
        <v>18.399999999999999</v>
      </c>
      <c r="I65" s="45">
        <f t="shared" si="16"/>
        <v>4.6000000000000005</v>
      </c>
      <c r="J65" s="45">
        <v>23</v>
      </c>
      <c r="K65" s="31"/>
      <c r="L65">
        <v>17.420000000000002</v>
      </c>
      <c r="O65" s="52"/>
    </row>
    <row r="66" spans="1:15" ht="15.75" customHeight="1" x14ac:dyDescent="0.25">
      <c r="A66" s="6" t="s">
        <v>11</v>
      </c>
      <c r="B66" s="101" t="s">
        <v>62</v>
      </c>
      <c r="C66" s="102"/>
      <c r="D66" s="102"/>
      <c r="E66" s="102"/>
      <c r="F66" s="103"/>
      <c r="G66" s="35"/>
      <c r="H66" s="47"/>
      <c r="I66" s="47"/>
      <c r="J66" s="47"/>
      <c r="O66" s="52"/>
    </row>
    <row r="67" spans="1:15" ht="19.5" customHeight="1" x14ac:dyDescent="0.25">
      <c r="A67" s="4" t="s">
        <v>6</v>
      </c>
      <c r="B67" s="105" t="s">
        <v>63</v>
      </c>
      <c r="C67" s="106"/>
      <c r="D67" s="106"/>
      <c r="E67" s="106"/>
      <c r="F67" s="107"/>
      <c r="G67" s="8" t="s">
        <v>90</v>
      </c>
      <c r="H67" s="50">
        <f t="shared" ref="H67" si="20">J67-I67</f>
        <v>10.4</v>
      </c>
      <c r="I67" s="45">
        <f t="shared" si="16"/>
        <v>2.6</v>
      </c>
      <c r="J67" s="45">
        <v>13</v>
      </c>
      <c r="K67" s="31"/>
      <c r="L67">
        <v>9.9499999999999993</v>
      </c>
      <c r="O67" s="52"/>
    </row>
    <row r="68" spans="1:15" x14ac:dyDescent="0.25">
      <c r="A68" s="6" t="s">
        <v>12</v>
      </c>
      <c r="B68" s="101" t="s">
        <v>64</v>
      </c>
      <c r="C68" s="102"/>
      <c r="D68" s="102"/>
      <c r="E68" s="102"/>
      <c r="F68" s="103"/>
      <c r="G68" s="35"/>
      <c r="H68" s="104"/>
      <c r="I68" s="104"/>
      <c r="J68" s="104"/>
      <c r="O68" s="52"/>
    </row>
    <row r="69" spans="1:15" ht="29.25" customHeight="1" x14ac:dyDescent="0.25">
      <c r="A69" s="3" t="s">
        <v>6</v>
      </c>
      <c r="B69" s="100" t="s">
        <v>92</v>
      </c>
      <c r="C69" s="100"/>
      <c r="D69" s="100"/>
      <c r="E69" s="100"/>
      <c r="F69" s="100"/>
      <c r="G69" s="8" t="s">
        <v>91</v>
      </c>
      <c r="H69" s="50">
        <f t="shared" ref="H69:H70" si="21">J69-I69</f>
        <v>13.6</v>
      </c>
      <c r="I69" s="45">
        <f t="shared" si="16"/>
        <v>3.4000000000000004</v>
      </c>
      <c r="J69" s="45">
        <v>17</v>
      </c>
      <c r="K69" s="31"/>
      <c r="L69">
        <v>12.44</v>
      </c>
      <c r="N69">
        <v>48</v>
      </c>
      <c r="O69" s="52">
        <v>652.79999999999995</v>
      </c>
    </row>
    <row r="70" spans="1:15" ht="29.25" customHeight="1" x14ac:dyDescent="0.25">
      <c r="A70" s="3" t="s">
        <v>7</v>
      </c>
      <c r="B70" s="100" t="s">
        <v>83</v>
      </c>
      <c r="C70" s="100"/>
      <c r="D70" s="100"/>
      <c r="E70" s="100"/>
      <c r="F70" s="100"/>
      <c r="G70" s="8" t="s">
        <v>91</v>
      </c>
      <c r="H70" s="50">
        <f t="shared" si="21"/>
        <v>9.6</v>
      </c>
      <c r="I70" s="45">
        <f t="shared" si="16"/>
        <v>2.4000000000000004</v>
      </c>
      <c r="J70" s="45">
        <v>12</v>
      </c>
      <c r="K70" s="31"/>
      <c r="L70">
        <v>8.6300000000000008</v>
      </c>
      <c r="N70">
        <v>36</v>
      </c>
      <c r="O70" s="52">
        <v>345.6</v>
      </c>
    </row>
    <row r="71" spans="1:15" ht="15.75" customHeight="1" x14ac:dyDescent="0.25">
      <c r="A71" s="6" t="s">
        <v>13</v>
      </c>
      <c r="B71" s="101" t="s">
        <v>65</v>
      </c>
      <c r="C71" s="102"/>
      <c r="D71" s="102"/>
      <c r="E71" s="102"/>
      <c r="F71" s="103"/>
      <c r="G71" s="35"/>
      <c r="H71" s="104"/>
      <c r="I71" s="104"/>
      <c r="J71" s="104"/>
      <c r="O71" s="52"/>
    </row>
    <row r="72" spans="1:15" ht="17.25" customHeight="1" x14ac:dyDescent="0.25">
      <c r="A72" s="3" t="s">
        <v>6</v>
      </c>
      <c r="B72" s="100" t="s">
        <v>66</v>
      </c>
      <c r="C72" s="100"/>
      <c r="D72" s="100"/>
      <c r="E72" s="100"/>
      <c r="F72" s="100"/>
      <c r="G72" s="8" t="s">
        <v>90</v>
      </c>
      <c r="H72" s="50">
        <f t="shared" ref="H72" si="22">J72-I72</f>
        <v>20</v>
      </c>
      <c r="I72" s="45">
        <f t="shared" si="16"/>
        <v>5</v>
      </c>
      <c r="J72" s="45">
        <v>25</v>
      </c>
      <c r="K72" s="31"/>
      <c r="L72">
        <v>18.75</v>
      </c>
      <c r="O72" s="52"/>
    </row>
    <row r="73" spans="1:15" ht="35.25" customHeight="1" x14ac:dyDescent="0.25">
      <c r="A73" s="24"/>
      <c r="B73" s="23"/>
      <c r="C73" s="23"/>
      <c r="D73" s="23"/>
      <c r="E73" s="23"/>
      <c r="F73" s="23"/>
      <c r="G73" s="23"/>
      <c r="O73" s="52"/>
    </row>
    <row r="74" spans="1:15" ht="21" customHeight="1" x14ac:dyDescent="0.25">
      <c r="A74" s="112" t="s">
        <v>67</v>
      </c>
      <c r="B74" s="112"/>
      <c r="C74" s="112"/>
      <c r="D74" s="112"/>
      <c r="E74" s="112"/>
      <c r="F74" s="112"/>
      <c r="G74" s="112"/>
      <c r="O74" s="52"/>
    </row>
    <row r="75" spans="1:15" ht="22.5" customHeight="1" x14ac:dyDescent="0.25">
      <c r="A75" s="25" t="s">
        <v>5</v>
      </c>
      <c r="B75" s="108" t="s">
        <v>68</v>
      </c>
      <c r="C75" s="109"/>
      <c r="D75" s="109"/>
      <c r="E75" s="109"/>
      <c r="F75" s="110"/>
      <c r="G75" s="35"/>
      <c r="H75" s="104"/>
      <c r="I75" s="104"/>
      <c r="J75" s="104"/>
      <c r="O75" s="52"/>
    </row>
    <row r="76" spans="1:15" ht="31.9" customHeight="1" x14ac:dyDescent="0.25">
      <c r="A76" s="3" t="s">
        <v>6</v>
      </c>
      <c r="B76" s="100" t="s">
        <v>69</v>
      </c>
      <c r="C76" s="100"/>
      <c r="D76" s="100"/>
      <c r="E76" s="100"/>
      <c r="F76" s="100"/>
      <c r="G76" s="8" t="s">
        <v>71</v>
      </c>
      <c r="H76" s="50">
        <f t="shared" ref="H76:H77" si="23">J76-I76</f>
        <v>10.4</v>
      </c>
      <c r="I76" s="45">
        <f t="shared" ref="I76:I82" si="24">J76*20%</f>
        <v>2.6</v>
      </c>
      <c r="J76" s="45">
        <v>13</v>
      </c>
      <c r="K76" s="31"/>
      <c r="L76">
        <v>9.9499999999999993</v>
      </c>
      <c r="O76" s="52"/>
    </row>
    <row r="77" spans="1:15" ht="24" customHeight="1" x14ac:dyDescent="0.25">
      <c r="A77" s="3" t="s">
        <v>7</v>
      </c>
      <c r="B77" s="100" t="s">
        <v>70</v>
      </c>
      <c r="C77" s="100"/>
      <c r="D77" s="100"/>
      <c r="E77" s="100"/>
      <c r="F77" s="100"/>
      <c r="G77" s="8" t="s">
        <v>71</v>
      </c>
      <c r="H77" s="50">
        <f t="shared" si="23"/>
        <v>10.4</v>
      </c>
      <c r="I77" s="45">
        <f t="shared" si="24"/>
        <v>2.6</v>
      </c>
      <c r="J77" s="45">
        <v>13</v>
      </c>
      <c r="K77" s="31"/>
      <c r="L77">
        <v>9.9499999999999993</v>
      </c>
      <c r="N77">
        <v>6</v>
      </c>
      <c r="O77" s="52">
        <v>62.4</v>
      </c>
    </row>
    <row r="78" spans="1:15" ht="15.75" customHeight="1" x14ac:dyDescent="0.25">
      <c r="A78" s="25" t="s">
        <v>8</v>
      </c>
      <c r="B78" s="108" t="s">
        <v>72</v>
      </c>
      <c r="C78" s="109"/>
      <c r="D78" s="109"/>
      <c r="E78" s="109"/>
      <c r="F78" s="110"/>
      <c r="G78" s="35"/>
      <c r="H78" s="111"/>
      <c r="I78" s="111"/>
      <c r="J78" s="111"/>
      <c r="O78" s="52"/>
    </row>
    <row r="79" spans="1:15" ht="30" customHeight="1" x14ac:dyDescent="0.25">
      <c r="A79" s="3" t="s">
        <v>6</v>
      </c>
      <c r="B79" s="100" t="s">
        <v>96</v>
      </c>
      <c r="C79" s="100"/>
      <c r="D79" s="100"/>
      <c r="E79" s="100"/>
      <c r="F79" s="100"/>
      <c r="G79" s="8" t="s">
        <v>90</v>
      </c>
      <c r="H79" s="50">
        <f t="shared" ref="H79" si="25">J79-I79</f>
        <v>62.4</v>
      </c>
      <c r="I79" s="45">
        <f t="shared" si="24"/>
        <v>15.600000000000001</v>
      </c>
      <c r="J79" s="45">
        <v>78</v>
      </c>
      <c r="K79" s="31"/>
      <c r="L79">
        <v>59.73</v>
      </c>
      <c r="N79">
        <v>282</v>
      </c>
      <c r="O79" s="52">
        <v>17596.8</v>
      </c>
    </row>
    <row r="80" spans="1:15" ht="75.75" customHeight="1" x14ac:dyDescent="0.25">
      <c r="A80" s="25" t="s">
        <v>9</v>
      </c>
      <c r="B80" s="101" t="s">
        <v>17</v>
      </c>
      <c r="C80" s="102"/>
      <c r="D80" s="102"/>
      <c r="E80" s="102"/>
      <c r="F80" s="103"/>
      <c r="G80" s="35"/>
      <c r="H80" s="104"/>
      <c r="I80" s="104"/>
      <c r="J80" s="104"/>
      <c r="O80" s="52"/>
    </row>
    <row r="81" spans="1:15" ht="24" customHeight="1" x14ac:dyDescent="0.25">
      <c r="A81" s="3" t="s">
        <v>6</v>
      </c>
      <c r="B81" s="105" t="s">
        <v>73</v>
      </c>
      <c r="C81" s="106"/>
      <c r="D81" s="106"/>
      <c r="E81" s="106"/>
      <c r="F81" s="107"/>
      <c r="G81" s="8" t="s">
        <v>71</v>
      </c>
      <c r="H81" s="50">
        <f t="shared" ref="H81:H82" si="26">J81-I81</f>
        <v>12</v>
      </c>
      <c r="I81" s="45">
        <f t="shared" si="24"/>
        <v>3</v>
      </c>
      <c r="J81" s="45">
        <v>15</v>
      </c>
      <c r="K81" s="31"/>
      <c r="L81">
        <v>11.12</v>
      </c>
      <c r="N81">
        <v>121</v>
      </c>
      <c r="O81" s="52">
        <v>1452</v>
      </c>
    </row>
    <row r="82" spans="1:15" ht="46.5" customHeight="1" x14ac:dyDescent="0.25">
      <c r="A82" s="3" t="s">
        <v>7</v>
      </c>
      <c r="B82" s="105" t="s">
        <v>93</v>
      </c>
      <c r="C82" s="106"/>
      <c r="D82" s="106"/>
      <c r="E82" s="106"/>
      <c r="F82" s="107"/>
      <c r="G82" s="8" t="s">
        <v>71</v>
      </c>
      <c r="H82" s="50">
        <f t="shared" si="26"/>
        <v>20</v>
      </c>
      <c r="I82" s="45">
        <f t="shared" si="24"/>
        <v>5</v>
      </c>
      <c r="J82" s="45">
        <v>25</v>
      </c>
      <c r="K82" s="31"/>
      <c r="L82">
        <v>18.75</v>
      </c>
      <c r="O82" s="53">
        <f>SUM(O12:O81)</f>
        <v>85076.319999999992</v>
      </c>
    </row>
    <row r="83" spans="1:15" ht="19.5" customHeight="1" x14ac:dyDescent="0.25"/>
    <row r="84" spans="1:15" ht="15.75" x14ac:dyDescent="0.25">
      <c r="A84" s="1"/>
      <c r="B84" s="96"/>
      <c r="C84" s="96"/>
      <c r="D84" s="96"/>
      <c r="E84" s="96"/>
      <c r="F84" s="96"/>
      <c r="G84" s="1"/>
    </row>
    <row r="85" spans="1:15" ht="17.25" customHeight="1" x14ac:dyDescent="0.25">
      <c r="A85" s="29"/>
      <c r="B85" s="96"/>
      <c r="C85" s="96"/>
      <c r="D85" s="96"/>
      <c r="E85" s="96"/>
      <c r="F85" s="96"/>
      <c r="G85" s="96"/>
    </row>
    <row r="86" spans="1:15" ht="18" customHeight="1" x14ac:dyDescent="0.25">
      <c r="A86" s="29"/>
      <c r="B86" s="29"/>
      <c r="C86" s="29"/>
      <c r="D86" s="29"/>
      <c r="E86" s="29"/>
      <c r="F86" s="29"/>
      <c r="G86" s="29"/>
    </row>
    <row r="87" spans="1:15" ht="23.45" customHeight="1" x14ac:dyDescent="0.25">
      <c r="A87" s="29"/>
      <c r="B87" s="97"/>
      <c r="C87" s="97"/>
      <c r="D87" s="97"/>
      <c r="E87" s="97"/>
      <c r="F87" s="97"/>
      <c r="G87" s="97"/>
    </row>
    <row r="88" spans="1:15" ht="28.9" customHeight="1" x14ac:dyDescent="0.25">
      <c r="A88" s="29"/>
      <c r="B88" s="97"/>
      <c r="C88" s="97"/>
      <c r="D88" s="97"/>
      <c r="E88" s="97"/>
      <c r="F88" s="97"/>
      <c r="G88" s="97"/>
    </row>
    <row r="89" spans="1:15" ht="30" customHeight="1" x14ac:dyDescent="0.25">
      <c r="A89" s="29"/>
      <c r="B89" s="29"/>
      <c r="C89" s="29"/>
      <c r="D89" s="29"/>
      <c r="E89" s="29"/>
      <c r="F89" s="29"/>
      <c r="G89" s="43"/>
    </row>
    <row r="90" spans="1:15" ht="15.75" customHeight="1" x14ac:dyDescent="0.25">
      <c r="A90" s="1"/>
      <c r="B90" s="1"/>
      <c r="C90" s="1"/>
      <c r="D90" s="1"/>
      <c r="E90" s="30"/>
      <c r="F90" s="1"/>
      <c r="G90" s="41"/>
    </row>
    <row r="91" spans="1:15" ht="22.9" customHeight="1" x14ac:dyDescent="0.25">
      <c r="A91" s="30"/>
      <c r="B91" s="30"/>
      <c r="C91" s="30"/>
      <c r="D91" s="30"/>
      <c r="E91" s="30"/>
      <c r="F91" s="30"/>
      <c r="G91" s="41"/>
    </row>
    <row r="92" spans="1:15" ht="21" customHeight="1" x14ac:dyDescent="0.25">
      <c r="A92" s="1"/>
      <c r="B92" s="1"/>
      <c r="C92" s="1"/>
      <c r="D92" s="1"/>
      <c r="E92" s="1"/>
      <c r="F92" s="1"/>
      <c r="G92" s="1"/>
    </row>
    <row r="93" spans="1:15" x14ac:dyDescent="0.25">
      <c r="A93" s="98"/>
      <c r="B93" s="98"/>
      <c r="C93" s="98"/>
      <c r="D93" s="98"/>
      <c r="E93" s="98"/>
      <c r="F93" s="98"/>
      <c r="G93" s="98"/>
    </row>
    <row r="94" spans="1:15" ht="15.75" x14ac:dyDescent="0.25">
      <c r="A94" s="1"/>
      <c r="B94" s="1"/>
      <c r="C94" s="1"/>
      <c r="D94" s="1"/>
      <c r="E94" s="1"/>
      <c r="F94" s="1"/>
      <c r="G94" s="1"/>
    </row>
    <row r="95" spans="1:15" ht="25.5" customHeight="1" x14ac:dyDescent="0.25">
      <c r="A95" s="99"/>
      <c r="B95" s="99"/>
      <c r="C95" s="99"/>
      <c r="D95" s="99"/>
      <c r="E95" s="99"/>
      <c r="F95" s="99"/>
      <c r="G95" s="99"/>
    </row>
    <row r="96" spans="1:15" ht="15.75" x14ac:dyDescent="0.25">
      <c r="A96" s="1"/>
      <c r="B96" s="1"/>
      <c r="C96" s="1"/>
      <c r="D96" s="1"/>
      <c r="E96" s="1"/>
      <c r="F96" s="1"/>
      <c r="G96" s="1"/>
    </row>
    <row r="97" spans="1:7" ht="52.5" customHeight="1" x14ac:dyDescent="0.25">
      <c r="A97" s="98"/>
      <c r="B97" s="98"/>
      <c r="C97" s="98"/>
      <c r="D97" s="98"/>
      <c r="E97" s="98"/>
      <c r="F97" s="98"/>
      <c r="G97" s="98"/>
    </row>
    <row r="98" spans="1:7" ht="15.75" x14ac:dyDescent="0.25">
      <c r="A98" s="1"/>
      <c r="B98" s="1"/>
      <c r="C98" s="1"/>
      <c r="D98" s="1"/>
      <c r="E98" s="1"/>
      <c r="F98" s="1"/>
      <c r="G98" s="1"/>
    </row>
    <row r="99" spans="1:7" ht="15.75" x14ac:dyDescent="0.25">
      <c r="A99" s="1"/>
      <c r="B99" s="1"/>
      <c r="C99" s="1"/>
      <c r="D99" s="1"/>
      <c r="E99" s="1"/>
      <c r="F99" s="1"/>
      <c r="G99" s="1"/>
    </row>
    <row r="100" spans="1:7" ht="15.75" x14ac:dyDescent="0.25">
      <c r="A100" s="1"/>
      <c r="B100" s="1"/>
      <c r="C100" s="1"/>
      <c r="D100" s="1"/>
      <c r="E100" s="1"/>
      <c r="F100" s="1"/>
      <c r="G100" s="1"/>
    </row>
    <row r="101" spans="1:7" x14ac:dyDescent="0.25">
      <c r="A101" s="93"/>
      <c r="B101" s="93"/>
      <c r="C101" s="93"/>
      <c r="D101" s="93"/>
      <c r="E101" s="93"/>
      <c r="F101" s="93"/>
      <c r="G101" s="93"/>
    </row>
    <row r="102" spans="1:7" ht="99.75" customHeight="1" x14ac:dyDescent="0.25">
      <c r="A102" s="93"/>
      <c r="B102" s="93"/>
      <c r="C102" s="93"/>
      <c r="D102" s="93"/>
      <c r="E102" s="93"/>
      <c r="F102" s="93"/>
      <c r="G102" s="93"/>
    </row>
    <row r="103" spans="1:7" ht="15.75" x14ac:dyDescent="0.25">
      <c r="A103" s="1"/>
      <c r="B103" s="1"/>
      <c r="C103" s="1"/>
      <c r="D103" s="1"/>
      <c r="E103" s="1"/>
      <c r="F103" s="1"/>
      <c r="G103" s="1"/>
    </row>
    <row r="104" spans="1:7" ht="15.75" x14ac:dyDescent="0.25">
      <c r="A104" s="1"/>
      <c r="B104" s="1"/>
      <c r="C104" s="1"/>
      <c r="D104" s="1"/>
      <c r="E104" s="1"/>
      <c r="F104" s="1"/>
      <c r="G104" s="1"/>
    </row>
    <row r="105" spans="1:7" x14ac:dyDescent="0.25">
      <c r="A105" s="93"/>
      <c r="B105" s="93"/>
      <c r="C105" s="93"/>
      <c r="D105" s="93"/>
      <c r="E105" s="93"/>
      <c r="F105" s="93"/>
      <c r="G105" s="93"/>
    </row>
    <row r="106" spans="1:7" ht="15.75" x14ac:dyDescent="0.25">
      <c r="A106" s="1"/>
      <c r="B106" s="1"/>
      <c r="C106" s="1"/>
      <c r="D106" s="1"/>
      <c r="E106" s="1"/>
      <c r="F106" s="1"/>
      <c r="G106" s="1"/>
    </row>
    <row r="107" spans="1:7" ht="15.75" x14ac:dyDescent="0.25">
      <c r="A107" s="1"/>
      <c r="B107" s="1"/>
      <c r="C107" s="1"/>
      <c r="D107" s="1"/>
      <c r="E107" s="1"/>
      <c r="F107" s="1"/>
      <c r="G107" s="1"/>
    </row>
    <row r="108" spans="1:7" ht="176.25" customHeight="1" x14ac:dyDescent="0.25">
      <c r="A108" s="1"/>
      <c r="B108" s="1"/>
      <c r="C108" s="1"/>
      <c r="D108" s="1"/>
      <c r="E108" s="1"/>
      <c r="F108" s="94"/>
      <c r="G108" s="94"/>
    </row>
    <row r="109" spans="1:7" ht="15.75" x14ac:dyDescent="0.25">
      <c r="A109" s="1"/>
      <c r="B109" s="1"/>
      <c r="C109" s="1"/>
      <c r="D109" s="1"/>
      <c r="E109" s="1"/>
      <c r="F109" s="95"/>
      <c r="G109" s="95"/>
    </row>
    <row r="110" spans="1:7" ht="15.75" x14ac:dyDescent="0.25">
      <c r="A110" s="1"/>
      <c r="B110" s="1"/>
      <c r="C110" s="1"/>
      <c r="D110" s="1"/>
      <c r="E110" s="1"/>
      <c r="F110" s="1"/>
      <c r="G110" s="1"/>
    </row>
    <row r="111" spans="1:7" ht="15.75" x14ac:dyDescent="0.25">
      <c r="A111" s="1"/>
      <c r="B111" s="1"/>
      <c r="C111" s="1"/>
      <c r="D111" s="1"/>
      <c r="E111" s="1"/>
      <c r="F111" s="1"/>
      <c r="G111" s="1"/>
    </row>
    <row r="112" spans="1:7" ht="31.5" customHeight="1" x14ac:dyDescent="0.25">
      <c r="A112" s="1"/>
      <c r="B112" s="1"/>
      <c r="C112" s="1"/>
      <c r="D112" s="1"/>
      <c r="E112" s="1"/>
      <c r="F112" s="1"/>
      <c r="G112" s="1"/>
    </row>
    <row r="113" spans="1:7" ht="15.75" x14ac:dyDescent="0.25">
      <c r="A113" s="1"/>
      <c r="B113" s="1"/>
      <c r="C113" s="1"/>
      <c r="D113" s="1"/>
      <c r="E113" s="1"/>
      <c r="F113" s="1"/>
      <c r="G113" s="1"/>
    </row>
    <row r="114" spans="1:7" ht="15.75" x14ac:dyDescent="0.25">
      <c r="A114" s="1"/>
      <c r="B114" s="1"/>
      <c r="C114" s="1"/>
      <c r="D114" s="1"/>
      <c r="E114" s="1"/>
      <c r="F114" s="1"/>
      <c r="G114" s="1"/>
    </row>
    <row r="115" spans="1:7" ht="15.75" x14ac:dyDescent="0.25">
      <c r="A115" s="1"/>
      <c r="B115" s="1"/>
      <c r="C115" s="1"/>
      <c r="D115" s="1"/>
      <c r="E115" s="1"/>
      <c r="F115" s="1"/>
      <c r="G115" s="1"/>
    </row>
    <row r="116" spans="1:7" ht="15.75" x14ac:dyDescent="0.25">
      <c r="A116" s="1"/>
      <c r="B116" s="1"/>
      <c r="C116" s="1"/>
      <c r="D116" s="1"/>
      <c r="E116" s="1"/>
      <c r="F116" s="1"/>
      <c r="G116" s="1"/>
    </row>
    <row r="117" spans="1:7" ht="15.75" x14ac:dyDescent="0.25">
      <c r="A117" s="1"/>
      <c r="B117" s="1"/>
      <c r="C117" s="1"/>
      <c r="D117" s="1"/>
      <c r="E117" s="1"/>
      <c r="F117" s="1"/>
      <c r="G117" s="1"/>
    </row>
    <row r="118" spans="1:7" ht="15.75" x14ac:dyDescent="0.25">
      <c r="A118" s="1"/>
      <c r="B118" s="1"/>
      <c r="C118" s="1"/>
      <c r="D118" s="1"/>
      <c r="E118" s="1"/>
      <c r="F118" s="1"/>
      <c r="G118" s="1"/>
    </row>
    <row r="119" spans="1:7" ht="15.75" x14ac:dyDescent="0.25">
      <c r="A119" s="1"/>
      <c r="B119" s="1"/>
      <c r="C119" s="1"/>
      <c r="D119" s="1"/>
      <c r="E119" s="1"/>
      <c r="F119" s="1"/>
      <c r="G119" s="1"/>
    </row>
    <row r="120" spans="1:7" ht="15.75" x14ac:dyDescent="0.25">
      <c r="A120" s="1"/>
      <c r="B120" s="1"/>
      <c r="C120" s="1"/>
      <c r="D120" s="1"/>
      <c r="E120" s="1"/>
      <c r="F120" s="1"/>
      <c r="G120" s="1"/>
    </row>
    <row r="121" spans="1:7" ht="15.75" x14ac:dyDescent="0.25">
      <c r="A121" s="1"/>
      <c r="B121" s="1"/>
      <c r="C121" s="1"/>
      <c r="D121" s="1"/>
      <c r="E121" s="1"/>
      <c r="F121" s="1"/>
      <c r="G121" s="1"/>
    </row>
    <row r="122" spans="1:7" ht="15.75" x14ac:dyDescent="0.25">
      <c r="A122" s="1"/>
      <c r="B122" s="1"/>
      <c r="C122" s="1"/>
      <c r="D122" s="1"/>
      <c r="E122" s="1"/>
      <c r="F122" s="1"/>
      <c r="G122" s="1"/>
    </row>
    <row r="123" spans="1:7" ht="15.75" x14ac:dyDescent="0.25">
      <c r="A123" s="1"/>
      <c r="B123" s="1"/>
      <c r="C123" s="1"/>
      <c r="D123" s="1"/>
      <c r="E123" s="1"/>
      <c r="F123" s="1"/>
      <c r="G123" s="1"/>
    </row>
    <row r="124" spans="1:7" ht="15.75" x14ac:dyDescent="0.25">
      <c r="A124" s="1"/>
      <c r="B124" s="1"/>
      <c r="C124" s="1"/>
      <c r="D124" s="1"/>
      <c r="E124" s="1"/>
      <c r="F124" s="1"/>
      <c r="G124" s="1"/>
    </row>
    <row r="125" spans="1:7" ht="15.75" x14ac:dyDescent="0.25">
      <c r="A125" s="1"/>
      <c r="B125" s="1"/>
      <c r="C125" s="1"/>
      <c r="D125" s="1"/>
      <c r="E125" s="1"/>
      <c r="F125" s="1"/>
      <c r="G125" s="1"/>
    </row>
    <row r="126" spans="1:7" ht="15.75" x14ac:dyDescent="0.25">
      <c r="A126" s="1"/>
      <c r="B126" s="1"/>
      <c r="C126" s="1"/>
      <c r="D126" s="1"/>
      <c r="E126" s="1"/>
      <c r="F126" s="1"/>
      <c r="G126" s="1"/>
    </row>
    <row r="127" spans="1:7" ht="15.75" x14ac:dyDescent="0.25">
      <c r="A127" s="1"/>
      <c r="B127" s="1"/>
      <c r="C127" s="1"/>
      <c r="D127" s="1"/>
      <c r="E127" s="1"/>
      <c r="F127" s="1"/>
      <c r="G127" s="1"/>
    </row>
    <row r="128" spans="1:7" ht="15.75" x14ac:dyDescent="0.25">
      <c r="A128" s="1"/>
      <c r="B128" s="1"/>
      <c r="C128" s="1"/>
      <c r="D128" s="1"/>
      <c r="E128" s="1"/>
      <c r="F128" s="1"/>
      <c r="G128" s="1"/>
    </row>
    <row r="129" spans="1:7" ht="15.75" x14ac:dyDescent="0.25">
      <c r="A129" s="1"/>
      <c r="B129" s="1"/>
      <c r="C129" s="1"/>
      <c r="D129" s="1"/>
      <c r="E129" s="1"/>
      <c r="F129" s="1"/>
      <c r="G129" s="1"/>
    </row>
    <row r="130" spans="1:7" ht="15.75" x14ac:dyDescent="0.25">
      <c r="A130" s="1"/>
      <c r="B130" s="1"/>
      <c r="C130" s="1"/>
      <c r="D130" s="1"/>
      <c r="E130" s="1"/>
      <c r="F130" s="1"/>
      <c r="G130" s="1"/>
    </row>
    <row r="131" spans="1:7" ht="15.75" x14ac:dyDescent="0.25">
      <c r="A131" s="1"/>
      <c r="B131" s="1"/>
      <c r="C131" s="1"/>
      <c r="D131" s="1"/>
      <c r="E131" s="1"/>
      <c r="F131" s="1"/>
      <c r="G131" s="1"/>
    </row>
    <row r="132" spans="1:7" ht="15.75" x14ac:dyDescent="0.25">
      <c r="A132" s="1"/>
      <c r="B132" s="1"/>
      <c r="C132" s="1"/>
      <c r="D132" s="1"/>
      <c r="E132" s="1"/>
      <c r="F132" s="1"/>
      <c r="G132" s="1"/>
    </row>
    <row r="133" spans="1:7" ht="15.75" x14ac:dyDescent="0.25">
      <c r="A133" s="1"/>
      <c r="B133" s="1"/>
      <c r="C133" s="1"/>
      <c r="D133" s="1"/>
      <c r="E133" s="1"/>
      <c r="F133" s="1"/>
      <c r="G133" s="1"/>
    </row>
    <row r="134" spans="1:7" ht="15.75" x14ac:dyDescent="0.25">
      <c r="A134" s="1"/>
      <c r="B134" s="1"/>
      <c r="C134" s="1"/>
      <c r="D134" s="1"/>
      <c r="E134" s="1"/>
      <c r="F134" s="1"/>
      <c r="G134" s="1"/>
    </row>
    <row r="135" spans="1:7" ht="15.75" x14ac:dyDescent="0.25">
      <c r="A135" s="1"/>
      <c r="B135" s="1"/>
      <c r="C135" s="1"/>
      <c r="D135" s="1"/>
      <c r="E135" s="1"/>
      <c r="F135" s="1"/>
      <c r="G135" s="1"/>
    </row>
    <row r="136" spans="1:7" ht="15.75" x14ac:dyDescent="0.25">
      <c r="A136" s="1"/>
      <c r="B136" s="1"/>
      <c r="C136" s="1"/>
      <c r="D136" s="1"/>
      <c r="E136" s="1"/>
      <c r="F136" s="1"/>
      <c r="G136" s="1"/>
    </row>
    <row r="137" spans="1:7" ht="15.75" x14ac:dyDescent="0.25">
      <c r="A137" s="1"/>
      <c r="B137" s="1"/>
      <c r="C137" s="1"/>
      <c r="D137" s="1"/>
      <c r="E137" s="1"/>
      <c r="F137" s="1"/>
      <c r="G137" s="1"/>
    </row>
    <row r="138" spans="1:7" ht="15.75" x14ac:dyDescent="0.25">
      <c r="A138" s="1"/>
      <c r="B138" s="1"/>
      <c r="C138" s="1"/>
      <c r="D138" s="1"/>
      <c r="E138" s="1"/>
      <c r="F138" s="1"/>
      <c r="G138" s="1"/>
    </row>
    <row r="139" spans="1:7" ht="15.75" x14ac:dyDescent="0.25">
      <c r="A139" s="1"/>
      <c r="B139" s="1"/>
      <c r="C139" s="1"/>
      <c r="D139" s="1"/>
      <c r="E139" s="1"/>
      <c r="F139" s="1"/>
      <c r="G139" s="1"/>
    </row>
    <row r="140" spans="1:7" ht="15.75" x14ac:dyDescent="0.25">
      <c r="A140" s="1"/>
      <c r="B140" s="1"/>
      <c r="C140" s="1"/>
      <c r="D140" s="1"/>
      <c r="E140" s="1"/>
      <c r="F140" s="1"/>
      <c r="G140" s="1"/>
    </row>
    <row r="141" spans="1:7" ht="15.75" x14ac:dyDescent="0.25">
      <c r="A141" s="1"/>
      <c r="B141" s="1"/>
      <c r="C141" s="1"/>
      <c r="D141" s="1"/>
      <c r="E141" s="1"/>
      <c r="F141" s="1"/>
      <c r="G141" s="1"/>
    </row>
    <row r="142" spans="1:7" ht="15.75" x14ac:dyDescent="0.25">
      <c r="A142" s="1"/>
      <c r="B142" s="1"/>
      <c r="C142" s="1"/>
      <c r="D142" s="1"/>
      <c r="E142" s="1"/>
      <c r="F142" s="1"/>
      <c r="G142" s="1"/>
    </row>
    <row r="143" spans="1:7" ht="15.75" x14ac:dyDescent="0.25">
      <c r="A143" s="1"/>
      <c r="B143" s="1"/>
      <c r="C143" s="1"/>
      <c r="D143" s="1"/>
      <c r="E143" s="1"/>
      <c r="F143" s="1"/>
      <c r="G143" s="1"/>
    </row>
    <row r="144" spans="1:7" ht="15.75" x14ac:dyDescent="0.25">
      <c r="A144" s="1"/>
      <c r="B144" s="1"/>
      <c r="C144" s="1"/>
      <c r="D144" s="1"/>
      <c r="E144" s="1"/>
      <c r="F144" s="1"/>
      <c r="G144" s="1"/>
    </row>
    <row r="145" spans="1:7" ht="15.75" x14ac:dyDescent="0.25">
      <c r="A145" s="1"/>
      <c r="B145" s="1"/>
      <c r="C145" s="1"/>
      <c r="D145" s="1"/>
      <c r="E145" s="1"/>
      <c r="F145" s="1"/>
      <c r="G145" s="1"/>
    </row>
    <row r="146" spans="1:7" ht="15.75" x14ac:dyDescent="0.25">
      <c r="A146" s="1"/>
      <c r="B146" s="1"/>
      <c r="C146" s="1"/>
      <c r="D146" s="1"/>
      <c r="E146" s="1"/>
      <c r="F146" s="1"/>
      <c r="G146" s="1"/>
    </row>
    <row r="147" spans="1:7" ht="15.75" x14ac:dyDescent="0.25">
      <c r="A147" s="1"/>
      <c r="B147" s="1"/>
      <c r="C147" s="1"/>
      <c r="D147" s="1"/>
      <c r="E147" s="1"/>
      <c r="F147" s="1"/>
      <c r="G147" s="1"/>
    </row>
    <row r="148" spans="1:7" ht="15.75" x14ac:dyDescent="0.25">
      <c r="A148" s="1"/>
      <c r="B148" s="1"/>
      <c r="C148" s="1"/>
      <c r="D148" s="1"/>
      <c r="E148" s="1"/>
      <c r="F148" s="1"/>
      <c r="G148" s="1"/>
    </row>
    <row r="149" spans="1:7" ht="15.75" x14ac:dyDescent="0.25">
      <c r="A149" s="1"/>
      <c r="B149" s="1"/>
      <c r="C149" s="1"/>
      <c r="D149" s="1"/>
      <c r="E149" s="1"/>
      <c r="F149" s="1"/>
      <c r="G149" s="1"/>
    </row>
    <row r="150" spans="1:7" ht="15.75" x14ac:dyDescent="0.25">
      <c r="A150" s="1"/>
      <c r="B150" s="1"/>
      <c r="C150" s="1"/>
      <c r="D150" s="1"/>
      <c r="E150" s="1"/>
      <c r="F150" s="1"/>
      <c r="G150" s="1"/>
    </row>
    <row r="151" spans="1:7" ht="15.75" x14ac:dyDescent="0.25">
      <c r="A151" s="1"/>
      <c r="B151" s="1"/>
      <c r="C151" s="1"/>
      <c r="D151" s="1"/>
      <c r="E151" s="1"/>
      <c r="F151" s="1"/>
      <c r="G151" s="1"/>
    </row>
    <row r="152" spans="1:7" ht="15.75" x14ac:dyDescent="0.25">
      <c r="A152" s="1"/>
      <c r="B152" s="1"/>
      <c r="C152" s="1"/>
      <c r="D152" s="1"/>
      <c r="E152" s="1"/>
      <c r="F152" s="1"/>
      <c r="G152" s="1"/>
    </row>
    <row r="153" spans="1:7" ht="15.75" x14ac:dyDescent="0.25">
      <c r="A153" s="1"/>
      <c r="B153" s="1"/>
      <c r="C153" s="1"/>
      <c r="D153" s="1"/>
      <c r="E153" s="1"/>
      <c r="F153" s="1"/>
      <c r="G153" s="1"/>
    </row>
    <row r="154" spans="1:7" ht="15.75" x14ac:dyDescent="0.25">
      <c r="A154" s="1"/>
      <c r="B154" s="1"/>
      <c r="C154" s="1"/>
      <c r="D154" s="1"/>
      <c r="E154" s="1"/>
      <c r="F154" s="1"/>
      <c r="G154" s="1"/>
    </row>
    <row r="155" spans="1:7" ht="15.75" x14ac:dyDescent="0.25">
      <c r="A155" s="1"/>
      <c r="B155" s="1"/>
      <c r="C155" s="1"/>
      <c r="D155" s="1"/>
      <c r="E155" s="1"/>
      <c r="F155" s="1"/>
      <c r="G155" s="1"/>
    </row>
    <row r="156" spans="1:7" ht="15.75" x14ac:dyDescent="0.25">
      <c r="A156" s="1"/>
      <c r="B156" s="1"/>
      <c r="C156" s="1"/>
      <c r="D156" s="1"/>
      <c r="E156" s="1"/>
      <c r="F156" s="1"/>
      <c r="G156" s="1"/>
    </row>
    <row r="157" spans="1:7" ht="15.75" x14ac:dyDescent="0.25">
      <c r="A157" s="1"/>
      <c r="B157" s="1"/>
      <c r="C157" s="1"/>
      <c r="D157" s="1"/>
      <c r="E157" s="1"/>
      <c r="F157" s="1"/>
      <c r="G157" s="1"/>
    </row>
    <row r="158" spans="1:7" ht="15.75" x14ac:dyDescent="0.25">
      <c r="A158" s="1"/>
      <c r="B158" s="1"/>
      <c r="C158" s="1"/>
      <c r="D158" s="1"/>
      <c r="E158" s="1"/>
      <c r="F158" s="1"/>
      <c r="G158" s="1"/>
    </row>
    <row r="159" spans="1:7" ht="15.75" x14ac:dyDescent="0.25">
      <c r="A159" s="1"/>
      <c r="B159" s="1"/>
      <c r="C159" s="1"/>
      <c r="D159" s="1"/>
      <c r="E159" s="1"/>
      <c r="F159" s="1"/>
      <c r="G159" s="1"/>
    </row>
    <row r="160" spans="1:7" ht="15.75" x14ac:dyDescent="0.25">
      <c r="A160" s="1"/>
      <c r="B160" s="1"/>
      <c r="C160" s="1"/>
      <c r="D160" s="1"/>
      <c r="E160" s="1"/>
      <c r="F160" s="1"/>
      <c r="G160" s="1"/>
    </row>
    <row r="161" spans="1:7" ht="15.75" x14ac:dyDescent="0.25">
      <c r="A161" s="1"/>
      <c r="B161" s="1"/>
      <c r="C161" s="1"/>
      <c r="D161" s="1"/>
      <c r="E161" s="1"/>
      <c r="F161" s="1"/>
      <c r="G161" s="1"/>
    </row>
    <row r="162" spans="1:7" ht="15.75" x14ac:dyDescent="0.25">
      <c r="A162" s="1"/>
      <c r="B162" s="1"/>
      <c r="C162" s="1"/>
      <c r="D162" s="1"/>
      <c r="E162" s="1"/>
      <c r="F162" s="1"/>
      <c r="G162" s="1"/>
    </row>
    <row r="163" spans="1:7" ht="15.75" x14ac:dyDescent="0.25">
      <c r="A163" s="1"/>
      <c r="B163" s="1"/>
      <c r="C163" s="1"/>
      <c r="D163" s="1"/>
      <c r="E163" s="1"/>
      <c r="F163" s="1"/>
      <c r="G163" s="1"/>
    </row>
    <row r="164" spans="1:7" ht="15.75" x14ac:dyDescent="0.25">
      <c r="A164" s="1"/>
      <c r="B164" s="1"/>
      <c r="C164" s="1"/>
      <c r="D164" s="1"/>
      <c r="E164" s="1"/>
      <c r="F164" s="1"/>
      <c r="G164" s="1"/>
    </row>
    <row r="165" spans="1:7" ht="15.75" x14ac:dyDescent="0.25">
      <c r="A165" s="1"/>
      <c r="B165" s="1"/>
      <c r="C165" s="1"/>
      <c r="D165" s="1"/>
      <c r="E165" s="1"/>
      <c r="F165" s="1"/>
      <c r="G165" s="1"/>
    </row>
    <row r="166" spans="1:7" ht="15.75" x14ac:dyDescent="0.25">
      <c r="A166" s="1"/>
      <c r="B166" s="1"/>
      <c r="C166" s="1"/>
      <c r="D166" s="1"/>
      <c r="E166" s="1"/>
      <c r="F166" s="1"/>
      <c r="G166" s="1"/>
    </row>
    <row r="167" spans="1:7" ht="15.75" x14ac:dyDescent="0.25">
      <c r="A167" s="1"/>
      <c r="B167" s="1"/>
      <c r="C167" s="1"/>
      <c r="D167" s="1"/>
      <c r="E167" s="1"/>
      <c r="F167" s="1"/>
      <c r="G167" s="1"/>
    </row>
    <row r="168" spans="1:7" ht="15.75" x14ac:dyDescent="0.25">
      <c r="A168" s="1"/>
      <c r="B168" s="1"/>
      <c r="C168" s="1"/>
      <c r="D168" s="1"/>
      <c r="E168" s="1"/>
      <c r="F168" s="1"/>
      <c r="G168" s="1"/>
    </row>
    <row r="169" spans="1:7" ht="15.75" x14ac:dyDescent="0.25">
      <c r="A169" s="1"/>
      <c r="B169" s="1"/>
      <c r="C169" s="1"/>
      <c r="D169" s="1"/>
      <c r="E169" s="1"/>
      <c r="F169" s="1"/>
      <c r="G169" s="1"/>
    </row>
    <row r="170" spans="1:7" ht="15.75" x14ac:dyDescent="0.25">
      <c r="A170" s="1"/>
      <c r="B170" s="1"/>
      <c r="C170" s="1"/>
      <c r="D170" s="1"/>
      <c r="E170" s="1"/>
      <c r="F170" s="1"/>
      <c r="G170" s="1"/>
    </row>
    <row r="171" spans="1:7" ht="15.75" x14ac:dyDescent="0.25">
      <c r="A171" s="1"/>
      <c r="B171" s="1"/>
      <c r="C171" s="1"/>
      <c r="D171" s="1"/>
      <c r="E171" s="1"/>
      <c r="F171" s="1"/>
      <c r="G171" s="1"/>
    </row>
    <row r="172" spans="1:7" ht="15.75" x14ac:dyDescent="0.25">
      <c r="A172" s="1"/>
      <c r="B172" s="1"/>
      <c r="C172" s="1"/>
      <c r="D172" s="1"/>
      <c r="E172" s="1"/>
      <c r="F172" s="1"/>
      <c r="G172" s="1"/>
    </row>
    <row r="173" spans="1:7" ht="15.75" x14ac:dyDescent="0.25">
      <c r="A173" s="1"/>
      <c r="B173" s="1"/>
      <c r="C173" s="1"/>
      <c r="D173" s="1"/>
      <c r="E173" s="1"/>
      <c r="F173" s="1"/>
      <c r="G173" s="1"/>
    </row>
    <row r="174" spans="1:7" ht="15.75" x14ac:dyDescent="0.25">
      <c r="A174" s="1"/>
      <c r="B174" s="1"/>
      <c r="C174" s="1"/>
      <c r="D174" s="1"/>
      <c r="E174" s="1"/>
      <c r="F174" s="1"/>
      <c r="G174" s="1"/>
    </row>
    <row r="175" spans="1:7" ht="15.75" x14ac:dyDescent="0.25">
      <c r="A175" s="1"/>
      <c r="B175" s="1"/>
      <c r="C175" s="1"/>
      <c r="D175" s="1"/>
      <c r="E175" s="1"/>
      <c r="F175" s="1"/>
      <c r="G175" s="1"/>
    </row>
    <row r="176" spans="1:7" ht="15.75" x14ac:dyDescent="0.25">
      <c r="A176" s="1"/>
      <c r="B176" s="1"/>
      <c r="C176" s="1"/>
      <c r="D176" s="1"/>
      <c r="E176" s="1"/>
      <c r="F176" s="1"/>
      <c r="G176" s="1"/>
    </row>
    <row r="177" spans="1:7" ht="15.75" x14ac:dyDescent="0.25">
      <c r="A177" s="1"/>
      <c r="B177" s="1"/>
      <c r="C177" s="1"/>
      <c r="D177" s="1"/>
      <c r="E177" s="1"/>
      <c r="F177" s="1"/>
      <c r="G177" s="1"/>
    </row>
    <row r="178" spans="1:7" ht="15.75" x14ac:dyDescent="0.25">
      <c r="A178" s="1"/>
      <c r="B178" s="1"/>
      <c r="C178" s="1"/>
      <c r="D178" s="1"/>
      <c r="E178" s="1"/>
      <c r="F178" s="1"/>
      <c r="G178" s="1"/>
    </row>
    <row r="179" spans="1:7" ht="15.75" x14ac:dyDescent="0.25">
      <c r="A179" s="1"/>
      <c r="B179" s="1"/>
      <c r="C179" s="1"/>
      <c r="D179" s="1"/>
      <c r="E179" s="1"/>
      <c r="F179" s="1"/>
      <c r="G179" s="1"/>
    </row>
    <row r="180" spans="1:7" ht="15.75" x14ac:dyDescent="0.25">
      <c r="A180" s="1"/>
      <c r="B180" s="1"/>
      <c r="C180" s="1"/>
      <c r="D180" s="1"/>
      <c r="E180" s="1"/>
      <c r="F180" s="1"/>
      <c r="G180" s="1"/>
    </row>
    <row r="181" spans="1:7" ht="15.75" x14ac:dyDescent="0.25">
      <c r="A181" s="1"/>
      <c r="B181" s="1"/>
      <c r="C181" s="1"/>
      <c r="D181" s="1"/>
      <c r="E181" s="1"/>
      <c r="F181" s="1"/>
      <c r="G181" s="1"/>
    </row>
    <row r="182" spans="1:7" ht="15.75" x14ac:dyDescent="0.25">
      <c r="A182" s="1"/>
      <c r="B182" s="1"/>
      <c r="C182" s="1"/>
      <c r="D182" s="1"/>
      <c r="E182" s="1"/>
      <c r="F182" s="1"/>
      <c r="G182" s="1"/>
    </row>
    <row r="183" spans="1:7" ht="15.75" x14ac:dyDescent="0.25">
      <c r="A183" s="1"/>
      <c r="B183" s="1"/>
      <c r="C183" s="1"/>
      <c r="D183" s="1"/>
      <c r="E183" s="1"/>
      <c r="F183" s="1"/>
      <c r="G183" s="1"/>
    </row>
    <row r="184" spans="1:7" ht="15.75" x14ac:dyDescent="0.25">
      <c r="A184" s="1"/>
      <c r="B184" s="1"/>
      <c r="C184" s="1"/>
      <c r="D184" s="1"/>
      <c r="E184" s="1"/>
      <c r="F184" s="1"/>
      <c r="G184" s="1"/>
    </row>
    <row r="185" spans="1:7" ht="15.75" x14ac:dyDescent="0.25">
      <c r="A185" s="1"/>
      <c r="B185" s="1"/>
      <c r="C185" s="1"/>
      <c r="D185" s="1"/>
      <c r="E185" s="1"/>
      <c r="F185" s="1"/>
      <c r="G185" s="1"/>
    </row>
    <row r="186" spans="1:7" ht="15.75" x14ac:dyDescent="0.25">
      <c r="A186" s="1"/>
      <c r="B186" s="1"/>
      <c r="C186" s="1"/>
      <c r="D186" s="1"/>
      <c r="E186" s="1"/>
      <c r="F186" s="1"/>
      <c r="G186" s="1"/>
    </row>
    <row r="187" spans="1:7" ht="15.75" x14ac:dyDescent="0.25">
      <c r="A187" s="1"/>
      <c r="B187" s="1"/>
      <c r="C187" s="1"/>
      <c r="D187" s="1"/>
      <c r="E187" s="1"/>
      <c r="F187" s="1"/>
      <c r="G187" s="1"/>
    </row>
    <row r="188" spans="1:7" ht="15.75" x14ac:dyDescent="0.25">
      <c r="A188" s="1"/>
      <c r="B188" s="1"/>
      <c r="C188" s="1"/>
      <c r="D188" s="1"/>
      <c r="E188" s="1"/>
      <c r="F188" s="1"/>
      <c r="G188" s="1"/>
    </row>
    <row r="189" spans="1:7" ht="15.75" x14ac:dyDescent="0.25">
      <c r="A189" s="1"/>
      <c r="B189" s="1"/>
      <c r="C189" s="1"/>
      <c r="D189" s="1"/>
      <c r="E189" s="1"/>
      <c r="F189" s="1"/>
      <c r="G189" s="1"/>
    </row>
    <row r="190" spans="1:7" ht="15.75" x14ac:dyDescent="0.25">
      <c r="A190" s="1"/>
      <c r="B190" s="1"/>
      <c r="C190" s="1"/>
      <c r="D190" s="1"/>
      <c r="E190" s="1"/>
      <c r="F190" s="1"/>
      <c r="G190" s="1"/>
    </row>
    <row r="191" spans="1:7" ht="15.75" x14ac:dyDescent="0.25">
      <c r="A191" s="1"/>
      <c r="B191" s="1"/>
      <c r="C191" s="1"/>
      <c r="D191" s="1"/>
      <c r="E191" s="1"/>
      <c r="F191" s="1"/>
      <c r="G191" s="1"/>
    </row>
    <row r="192" spans="1:7" ht="15.75" x14ac:dyDescent="0.25">
      <c r="A192" s="1"/>
      <c r="B192" s="1"/>
      <c r="C192" s="1"/>
      <c r="D192" s="1"/>
      <c r="E192" s="1"/>
      <c r="F192" s="1"/>
      <c r="G192" s="1"/>
    </row>
    <row r="193" spans="1:7" ht="15.75" x14ac:dyDescent="0.25">
      <c r="A193" s="1"/>
      <c r="B193" s="1"/>
      <c r="C193" s="1"/>
      <c r="D193" s="1"/>
      <c r="E193" s="1"/>
      <c r="F193" s="1"/>
      <c r="G193" s="1"/>
    </row>
    <row r="194" spans="1:7" ht="15.75" x14ac:dyDescent="0.25">
      <c r="A194" s="1"/>
      <c r="B194" s="1"/>
      <c r="C194" s="1"/>
      <c r="D194" s="1"/>
      <c r="E194" s="1"/>
      <c r="F194" s="1"/>
      <c r="G194" s="1"/>
    </row>
    <row r="195" spans="1:7" ht="15.75" x14ac:dyDescent="0.25">
      <c r="A195" s="1"/>
      <c r="B195" s="1"/>
      <c r="C195" s="1"/>
      <c r="D195" s="1"/>
      <c r="E195" s="1"/>
      <c r="F195" s="1"/>
      <c r="G195" s="1"/>
    </row>
    <row r="196" spans="1:7" ht="15.75" x14ac:dyDescent="0.25">
      <c r="A196" s="1"/>
      <c r="B196" s="1"/>
      <c r="C196" s="1"/>
      <c r="D196" s="1"/>
      <c r="E196" s="1"/>
      <c r="F196" s="1"/>
      <c r="G196" s="1"/>
    </row>
    <row r="197" spans="1:7" ht="15.75" x14ac:dyDescent="0.25">
      <c r="A197" s="1"/>
      <c r="B197" s="1"/>
      <c r="C197" s="1"/>
      <c r="D197" s="1"/>
      <c r="E197" s="1"/>
      <c r="F197" s="1"/>
      <c r="G197" s="1"/>
    </row>
    <row r="198" spans="1:7" ht="15.75" x14ac:dyDescent="0.25">
      <c r="A198" s="1"/>
      <c r="B198" s="1"/>
      <c r="C198" s="1"/>
      <c r="D198" s="1"/>
      <c r="E198" s="1"/>
      <c r="F198" s="1"/>
      <c r="G198" s="1"/>
    </row>
    <row r="199" spans="1:7" ht="15.75" x14ac:dyDescent="0.25">
      <c r="A199" s="1"/>
      <c r="B199" s="1"/>
      <c r="C199" s="1"/>
      <c r="D199" s="1"/>
      <c r="E199" s="1"/>
      <c r="F199" s="1"/>
      <c r="G199" s="1"/>
    </row>
    <row r="200" spans="1:7" ht="15.75" x14ac:dyDescent="0.25">
      <c r="A200" s="1"/>
      <c r="B200" s="1"/>
      <c r="C200" s="1"/>
      <c r="D200" s="1"/>
      <c r="E200" s="1"/>
      <c r="F200" s="1"/>
      <c r="G200" s="1"/>
    </row>
    <row r="201" spans="1:7" ht="15.75" x14ac:dyDescent="0.25">
      <c r="A201" s="1"/>
      <c r="B201" s="1"/>
      <c r="C201" s="1"/>
      <c r="D201" s="1"/>
      <c r="E201" s="1"/>
      <c r="F201" s="1"/>
      <c r="G201" s="1"/>
    </row>
    <row r="202" spans="1:7" ht="15.75" x14ac:dyDescent="0.25">
      <c r="A202" s="1"/>
      <c r="B202" s="1"/>
      <c r="C202" s="1"/>
      <c r="D202" s="1"/>
      <c r="E202" s="1"/>
      <c r="F202" s="1"/>
      <c r="G202" s="1"/>
    </row>
    <row r="203" spans="1:7" ht="15.75" x14ac:dyDescent="0.25">
      <c r="A203" s="1"/>
      <c r="B203" s="1"/>
      <c r="C203" s="1"/>
      <c r="D203" s="1"/>
      <c r="E203" s="1"/>
      <c r="F203" s="1"/>
      <c r="G203" s="1"/>
    </row>
    <row r="204" spans="1:7" ht="15.75" x14ac:dyDescent="0.25">
      <c r="A204" s="1"/>
      <c r="B204" s="1"/>
      <c r="C204" s="1"/>
      <c r="D204" s="1"/>
      <c r="E204" s="1"/>
      <c r="F204" s="1"/>
      <c r="G204" s="1"/>
    </row>
    <row r="205" spans="1:7" ht="15.75" x14ac:dyDescent="0.25">
      <c r="A205" s="1"/>
      <c r="B205" s="1"/>
      <c r="C205" s="1"/>
      <c r="D205" s="1"/>
      <c r="E205" s="1"/>
      <c r="F205" s="1"/>
      <c r="G205" s="1"/>
    </row>
    <row r="206" spans="1:7" ht="15.75" x14ac:dyDescent="0.25">
      <c r="A206" s="1"/>
      <c r="B206" s="1"/>
      <c r="C206" s="1"/>
      <c r="D206" s="1"/>
      <c r="E206" s="1"/>
      <c r="F206" s="1"/>
      <c r="G206" s="1"/>
    </row>
    <row r="207" spans="1:7" ht="15.75" x14ac:dyDescent="0.25">
      <c r="A207" s="1"/>
      <c r="B207" s="1"/>
      <c r="C207" s="1"/>
      <c r="D207" s="1"/>
      <c r="E207" s="1"/>
      <c r="F207" s="1"/>
      <c r="G207" s="1"/>
    </row>
    <row r="208" spans="1:7" ht="15.75" x14ac:dyDescent="0.25">
      <c r="A208" s="1"/>
      <c r="B208" s="1"/>
      <c r="C208" s="1"/>
      <c r="D208" s="1"/>
      <c r="E208" s="1"/>
      <c r="F208" s="1"/>
      <c r="G208" s="1"/>
    </row>
    <row r="209" spans="1:7" ht="15.75" x14ac:dyDescent="0.25">
      <c r="A209" s="1"/>
      <c r="B209" s="1"/>
      <c r="C209" s="1"/>
      <c r="D209" s="1"/>
      <c r="E209" s="1"/>
      <c r="F209" s="1"/>
      <c r="G209" s="1"/>
    </row>
    <row r="210" spans="1:7" ht="15.75" x14ac:dyDescent="0.25">
      <c r="A210" s="1"/>
      <c r="B210" s="1"/>
      <c r="C210" s="1"/>
      <c r="D210" s="1"/>
      <c r="E210" s="1"/>
      <c r="F210" s="1"/>
      <c r="G210" s="1"/>
    </row>
    <row r="211" spans="1:7" ht="15.75" x14ac:dyDescent="0.25">
      <c r="A211" s="1"/>
      <c r="B211" s="1"/>
      <c r="C211" s="1"/>
      <c r="D211" s="1"/>
      <c r="E211" s="1"/>
      <c r="F211" s="1"/>
      <c r="G211" s="1"/>
    </row>
    <row r="212" spans="1:7" ht="15.75" x14ac:dyDescent="0.25">
      <c r="A212" s="1"/>
      <c r="B212" s="1"/>
      <c r="C212" s="1"/>
      <c r="D212" s="1"/>
      <c r="E212" s="1"/>
      <c r="F212" s="1"/>
      <c r="G212" s="1"/>
    </row>
    <row r="213" spans="1:7" ht="15.75" x14ac:dyDescent="0.25">
      <c r="A213" s="1"/>
      <c r="B213" s="1"/>
      <c r="C213" s="1"/>
      <c r="D213" s="1"/>
      <c r="E213" s="1"/>
      <c r="F213" s="1"/>
      <c r="G213" s="1"/>
    </row>
    <row r="214" spans="1:7" ht="15.75" x14ac:dyDescent="0.25">
      <c r="A214" s="1"/>
      <c r="B214" s="1"/>
      <c r="C214" s="1"/>
      <c r="D214" s="1"/>
      <c r="E214" s="1"/>
      <c r="F214" s="1"/>
      <c r="G214" s="1"/>
    </row>
    <row r="215" spans="1:7" ht="15.75" x14ac:dyDescent="0.25">
      <c r="A215" s="1"/>
      <c r="B215" s="1"/>
      <c r="C215" s="1"/>
      <c r="D215" s="1"/>
      <c r="E215" s="1"/>
      <c r="F215" s="1"/>
      <c r="G215" s="1"/>
    </row>
    <row r="216" spans="1:7" ht="15.75" x14ac:dyDescent="0.25">
      <c r="A216" s="1"/>
      <c r="B216" s="1"/>
      <c r="C216" s="1"/>
      <c r="D216" s="1"/>
      <c r="E216" s="1"/>
      <c r="F216" s="1"/>
      <c r="G216" s="1"/>
    </row>
    <row r="217" spans="1:7" ht="15.75" x14ac:dyDescent="0.25">
      <c r="A217" s="1"/>
      <c r="B217" s="1"/>
      <c r="C217" s="1"/>
      <c r="D217" s="1"/>
      <c r="E217" s="1"/>
      <c r="F217" s="1"/>
      <c r="G217" s="1"/>
    </row>
    <row r="218" spans="1:7" ht="15.75" x14ac:dyDescent="0.25">
      <c r="A218" s="1"/>
      <c r="B218" s="1"/>
      <c r="C218" s="1"/>
      <c r="D218" s="1"/>
      <c r="E218" s="1"/>
      <c r="F218" s="1"/>
      <c r="G218" s="1"/>
    </row>
    <row r="219" spans="1:7" ht="15.75" x14ac:dyDescent="0.25">
      <c r="A219" s="1"/>
      <c r="B219" s="1"/>
      <c r="C219" s="1"/>
      <c r="D219" s="1"/>
      <c r="E219" s="1"/>
      <c r="F219" s="1"/>
      <c r="G219" s="1"/>
    </row>
    <row r="220" spans="1:7" ht="15.75" x14ac:dyDescent="0.25">
      <c r="A220" s="1"/>
      <c r="B220" s="1"/>
      <c r="C220" s="1"/>
      <c r="D220" s="1"/>
      <c r="E220" s="1"/>
      <c r="F220" s="1"/>
      <c r="G220" s="1"/>
    </row>
    <row r="221" spans="1:7" ht="15.75" x14ac:dyDescent="0.25">
      <c r="A221" s="1"/>
      <c r="B221" s="1"/>
      <c r="C221" s="1"/>
      <c r="D221" s="1"/>
      <c r="E221" s="1"/>
      <c r="F221" s="1"/>
      <c r="G221" s="1"/>
    </row>
    <row r="222" spans="1:7" ht="15.75" x14ac:dyDescent="0.25">
      <c r="A222" s="1"/>
      <c r="B222" s="1"/>
      <c r="C222" s="1"/>
      <c r="D222" s="1"/>
      <c r="E222" s="1"/>
      <c r="F222" s="1"/>
      <c r="G222" s="1"/>
    </row>
    <row r="223" spans="1:7" ht="15.75" x14ac:dyDescent="0.25">
      <c r="A223" s="1"/>
      <c r="B223" s="1"/>
      <c r="C223" s="1"/>
      <c r="D223" s="1"/>
      <c r="E223" s="1"/>
      <c r="F223" s="1"/>
      <c r="G223" s="1"/>
    </row>
    <row r="224" spans="1:7" ht="15.75" x14ac:dyDescent="0.25">
      <c r="A224" s="1"/>
      <c r="B224" s="1"/>
      <c r="C224" s="1"/>
      <c r="D224" s="1"/>
      <c r="E224" s="1"/>
      <c r="F224" s="1"/>
      <c r="G224" s="1"/>
    </row>
    <row r="225" spans="1:7" ht="15.75" x14ac:dyDescent="0.25">
      <c r="A225" s="1"/>
      <c r="B225" s="1"/>
      <c r="C225" s="1"/>
      <c r="D225" s="1"/>
      <c r="E225" s="1"/>
      <c r="F225" s="1"/>
      <c r="G225" s="1"/>
    </row>
    <row r="226" spans="1:7" ht="15.75" x14ac:dyDescent="0.25">
      <c r="A226" s="1"/>
      <c r="B226" s="1"/>
      <c r="C226" s="1"/>
      <c r="D226" s="1"/>
      <c r="E226" s="1"/>
      <c r="F226" s="1"/>
      <c r="G226" s="1"/>
    </row>
    <row r="227" spans="1:7" ht="15.75" x14ac:dyDescent="0.25">
      <c r="A227" s="1"/>
      <c r="B227" s="1"/>
      <c r="C227" s="1"/>
      <c r="D227" s="1"/>
      <c r="E227" s="1"/>
      <c r="F227" s="1"/>
      <c r="G227" s="1"/>
    </row>
    <row r="228" spans="1:7" ht="15.75" x14ac:dyDescent="0.25">
      <c r="A228" s="1"/>
      <c r="B228" s="1"/>
      <c r="C228" s="1"/>
      <c r="D228" s="1"/>
      <c r="E228" s="1"/>
      <c r="F228" s="1"/>
      <c r="G228" s="1"/>
    </row>
    <row r="229" spans="1:7" ht="15.75" x14ac:dyDescent="0.25">
      <c r="A229" s="1"/>
      <c r="B229" s="1"/>
      <c r="C229" s="1"/>
      <c r="D229" s="1"/>
      <c r="E229" s="1"/>
      <c r="F229" s="1"/>
      <c r="G229" s="1"/>
    </row>
    <row r="230" spans="1:7" ht="15.75" x14ac:dyDescent="0.25">
      <c r="A230" s="1"/>
      <c r="B230" s="1"/>
      <c r="C230" s="1"/>
      <c r="D230" s="1"/>
      <c r="E230" s="1"/>
      <c r="F230" s="1"/>
      <c r="G230" s="1"/>
    </row>
    <row r="231" spans="1:7" ht="15.75" x14ac:dyDescent="0.25">
      <c r="A231" s="1"/>
      <c r="B231" s="1"/>
      <c r="C231" s="1"/>
      <c r="D231" s="1"/>
      <c r="E231" s="1"/>
      <c r="F231" s="1"/>
      <c r="G231" s="1"/>
    </row>
    <row r="232" spans="1:7" ht="15.75" x14ac:dyDescent="0.25">
      <c r="A232" s="1"/>
      <c r="B232" s="1"/>
      <c r="C232" s="1"/>
      <c r="D232" s="1"/>
      <c r="E232" s="1"/>
      <c r="F232" s="1"/>
      <c r="G232" s="1"/>
    </row>
    <row r="233" spans="1:7" ht="15.75" x14ac:dyDescent="0.25">
      <c r="A233" s="1"/>
      <c r="B233" s="1"/>
      <c r="C233" s="1"/>
      <c r="D233" s="1"/>
      <c r="E233" s="1"/>
      <c r="F233" s="1"/>
      <c r="G233" s="1"/>
    </row>
    <row r="234" spans="1:7" ht="15.75" x14ac:dyDescent="0.25">
      <c r="A234" s="1"/>
      <c r="B234" s="1"/>
      <c r="C234" s="1"/>
      <c r="D234" s="1"/>
      <c r="E234" s="1"/>
      <c r="F234" s="1"/>
      <c r="G234" s="1"/>
    </row>
    <row r="235" spans="1:7" ht="15.75" x14ac:dyDescent="0.25">
      <c r="A235" s="1"/>
      <c r="B235" s="1"/>
      <c r="C235" s="1"/>
      <c r="D235" s="1"/>
      <c r="E235" s="1"/>
      <c r="F235" s="1"/>
      <c r="G235" s="1"/>
    </row>
    <row r="236" spans="1:7" ht="15.75" x14ac:dyDescent="0.25">
      <c r="A236" s="1"/>
      <c r="B236" s="1"/>
      <c r="C236" s="1"/>
      <c r="D236" s="1"/>
      <c r="E236" s="1"/>
      <c r="F236" s="1"/>
      <c r="G236" s="1"/>
    </row>
    <row r="237" spans="1:7" ht="15.75" x14ac:dyDescent="0.25">
      <c r="A237" s="1"/>
      <c r="B237" s="1"/>
      <c r="C237" s="1"/>
      <c r="D237" s="1"/>
      <c r="E237" s="1"/>
      <c r="F237" s="1"/>
      <c r="G237" s="1"/>
    </row>
    <row r="238" spans="1:7" ht="15.75" x14ac:dyDescent="0.25">
      <c r="A238" s="1"/>
      <c r="B238" s="1"/>
      <c r="C238" s="1"/>
      <c r="D238" s="1"/>
      <c r="E238" s="1"/>
      <c r="F238" s="1"/>
      <c r="G238" s="1"/>
    </row>
    <row r="239" spans="1:7" ht="15.75" x14ac:dyDescent="0.25">
      <c r="A239" s="1"/>
      <c r="B239" s="1"/>
      <c r="C239" s="1"/>
      <c r="D239" s="1"/>
      <c r="E239" s="1"/>
      <c r="F239" s="1"/>
      <c r="G239" s="1"/>
    </row>
    <row r="240" spans="1:7" ht="15.75" x14ac:dyDescent="0.25">
      <c r="A240" s="1"/>
      <c r="B240" s="1"/>
      <c r="C240" s="1"/>
      <c r="D240" s="1"/>
      <c r="E240" s="1"/>
      <c r="F240" s="1"/>
      <c r="G240" s="1"/>
    </row>
    <row r="241" spans="1:7" ht="15.75" x14ac:dyDescent="0.25">
      <c r="A241" s="1"/>
      <c r="B241" s="1"/>
      <c r="C241" s="1"/>
      <c r="D241" s="1"/>
      <c r="E241" s="1"/>
      <c r="F241" s="1"/>
      <c r="G241" s="1"/>
    </row>
    <row r="242" spans="1:7" ht="15.75" x14ac:dyDescent="0.25">
      <c r="A242" s="1"/>
      <c r="B242" s="1"/>
      <c r="C242" s="1"/>
      <c r="D242" s="1"/>
      <c r="E242" s="1"/>
      <c r="F242" s="1"/>
      <c r="G242" s="1"/>
    </row>
    <row r="243" spans="1:7" ht="15.75" x14ac:dyDescent="0.25">
      <c r="A243" s="1"/>
      <c r="B243" s="1"/>
      <c r="C243" s="1"/>
      <c r="D243" s="1"/>
      <c r="E243" s="1"/>
      <c r="F243" s="1"/>
      <c r="G243" s="1"/>
    </row>
    <row r="244" spans="1:7" ht="15.75" x14ac:dyDescent="0.25">
      <c r="A244" s="1"/>
      <c r="B244" s="1"/>
      <c r="C244" s="1"/>
      <c r="D244" s="1"/>
      <c r="E244" s="1"/>
      <c r="F244" s="1"/>
      <c r="G244" s="1"/>
    </row>
    <row r="245" spans="1:7" ht="15.75" x14ac:dyDescent="0.25">
      <c r="A245" s="1"/>
      <c r="B245" s="1"/>
      <c r="C245" s="1"/>
      <c r="D245" s="1"/>
      <c r="E245" s="1"/>
      <c r="F245" s="1"/>
      <c r="G245" s="1"/>
    </row>
    <row r="246" spans="1:7" ht="15.75" x14ac:dyDescent="0.25">
      <c r="A246" s="1"/>
      <c r="B246" s="1"/>
      <c r="C246" s="1"/>
      <c r="D246" s="1"/>
      <c r="E246" s="1"/>
      <c r="F246" s="1"/>
      <c r="G246" s="1"/>
    </row>
    <row r="247" spans="1:7" ht="15.75" x14ac:dyDescent="0.25">
      <c r="A247" s="1"/>
      <c r="B247" s="1"/>
      <c r="C247" s="1"/>
      <c r="D247" s="1"/>
      <c r="E247" s="1"/>
      <c r="F247" s="1"/>
      <c r="G247" s="1"/>
    </row>
    <row r="248" spans="1:7" ht="15.75" x14ac:dyDescent="0.25">
      <c r="A248" s="1"/>
      <c r="B248" s="1"/>
      <c r="C248" s="1"/>
      <c r="D248" s="1"/>
      <c r="E248" s="1"/>
      <c r="F248" s="1"/>
      <c r="G248" s="1"/>
    </row>
    <row r="249" spans="1:7" ht="15.75" x14ac:dyDescent="0.25">
      <c r="A249" s="1"/>
      <c r="B249" s="1"/>
      <c r="C249" s="1"/>
      <c r="D249" s="1"/>
      <c r="E249" s="1"/>
      <c r="F249" s="1"/>
      <c r="G249" s="1"/>
    </row>
    <row r="250" spans="1:7" ht="15.75" x14ac:dyDescent="0.25">
      <c r="A250" s="1"/>
      <c r="B250" s="1"/>
      <c r="C250" s="1"/>
      <c r="D250" s="1"/>
      <c r="E250" s="1"/>
      <c r="F250" s="1"/>
      <c r="G250" s="1"/>
    </row>
    <row r="251" spans="1:7" ht="15.75" x14ac:dyDescent="0.25">
      <c r="A251" s="1"/>
      <c r="B251" s="1"/>
      <c r="C251" s="1"/>
      <c r="D251" s="1"/>
      <c r="E251" s="1"/>
      <c r="F251" s="1"/>
      <c r="G251" s="1"/>
    </row>
    <row r="252" spans="1:7" ht="15.75" x14ac:dyDescent="0.25">
      <c r="A252" s="1"/>
      <c r="B252" s="1"/>
      <c r="C252" s="1"/>
      <c r="D252" s="1"/>
      <c r="E252" s="1"/>
      <c r="F252" s="1"/>
      <c r="G252" s="1"/>
    </row>
    <row r="253" spans="1:7" ht="15.75" x14ac:dyDescent="0.25">
      <c r="A253" s="1"/>
      <c r="B253" s="1"/>
      <c r="C253" s="1"/>
      <c r="D253" s="1"/>
      <c r="E253" s="1"/>
      <c r="F253" s="1"/>
      <c r="G253" s="1"/>
    </row>
    <row r="254" spans="1:7" ht="15.75" x14ac:dyDescent="0.25">
      <c r="A254" s="1"/>
      <c r="B254" s="1"/>
      <c r="C254" s="1"/>
      <c r="D254" s="1"/>
      <c r="E254" s="1"/>
      <c r="F254" s="1"/>
      <c r="G254" s="1"/>
    </row>
    <row r="255" spans="1:7" ht="15.75" x14ac:dyDescent="0.25">
      <c r="A255" s="1"/>
      <c r="B255" s="1"/>
      <c r="C255" s="1"/>
      <c r="D255" s="1"/>
      <c r="E255" s="1"/>
      <c r="F255" s="1"/>
      <c r="G255" s="1"/>
    </row>
    <row r="256" spans="1:7" ht="15.75" x14ac:dyDescent="0.25">
      <c r="A256" s="1"/>
      <c r="B256" s="1"/>
      <c r="C256" s="1"/>
      <c r="D256" s="1"/>
      <c r="E256" s="1"/>
      <c r="F256" s="1"/>
      <c r="G256" s="1"/>
    </row>
    <row r="257" spans="1:7" ht="15.75" x14ac:dyDescent="0.25">
      <c r="A257" s="1"/>
      <c r="B257" s="1"/>
      <c r="C257" s="1"/>
      <c r="D257" s="1"/>
      <c r="E257" s="1"/>
      <c r="F257" s="1"/>
      <c r="G257" s="1"/>
    </row>
    <row r="258" spans="1:7" ht="15.75" x14ac:dyDescent="0.25">
      <c r="A258" s="1"/>
      <c r="B258" s="1"/>
      <c r="C258" s="1"/>
      <c r="D258" s="1"/>
      <c r="E258" s="1"/>
      <c r="F258" s="1"/>
      <c r="G258" s="1"/>
    </row>
    <row r="259" spans="1:7" ht="15.75" x14ac:dyDescent="0.25">
      <c r="A259" s="1"/>
      <c r="B259" s="1"/>
      <c r="C259" s="1"/>
      <c r="D259" s="1"/>
      <c r="E259" s="1"/>
      <c r="F259" s="1"/>
      <c r="G259" s="1"/>
    </row>
    <row r="260" spans="1:7" ht="15.75" x14ac:dyDescent="0.25">
      <c r="A260" s="1"/>
      <c r="B260" s="1"/>
      <c r="C260" s="1"/>
      <c r="D260" s="1"/>
      <c r="E260" s="1"/>
      <c r="F260" s="1"/>
      <c r="G260" s="1"/>
    </row>
    <row r="261" spans="1:7" ht="15.75" x14ac:dyDescent="0.25">
      <c r="A261" s="1"/>
      <c r="B261" s="1"/>
      <c r="C261" s="1"/>
      <c r="D261" s="1"/>
      <c r="E261" s="1"/>
      <c r="F261" s="1"/>
      <c r="G261" s="1"/>
    </row>
    <row r="262" spans="1:7" ht="15.75" x14ac:dyDescent="0.25">
      <c r="A262" s="1"/>
      <c r="B262" s="1"/>
      <c r="C262" s="1"/>
      <c r="D262" s="1"/>
      <c r="E262" s="1"/>
      <c r="F262" s="1"/>
      <c r="G262" s="1"/>
    </row>
    <row r="263" spans="1:7" ht="15.75" x14ac:dyDescent="0.25">
      <c r="A263" s="1"/>
      <c r="B263" s="1"/>
      <c r="C263" s="1"/>
      <c r="D263" s="1"/>
      <c r="E263" s="1"/>
      <c r="F263" s="1"/>
      <c r="G263" s="1"/>
    </row>
    <row r="264" spans="1:7" ht="15.75" x14ac:dyDescent="0.25">
      <c r="A264" s="1"/>
      <c r="B264" s="1"/>
      <c r="C264" s="1"/>
      <c r="D264" s="1"/>
      <c r="E264" s="1"/>
      <c r="F264" s="1"/>
      <c r="G264" s="1"/>
    </row>
    <row r="265" spans="1:7" ht="15.75" x14ac:dyDescent="0.25">
      <c r="A265" s="1"/>
      <c r="B265" s="1"/>
      <c r="C265" s="1"/>
      <c r="D265" s="1"/>
      <c r="E265" s="1"/>
      <c r="F265" s="1"/>
      <c r="G265" s="1"/>
    </row>
    <row r="266" spans="1:7" ht="15.75" x14ac:dyDescent="0.25">
      <c r="A266" s="1"/>
      <c r="B266" s="1"/>
      <c r="C266" s="1"/>
      <c r="D266" s="1"/>
      <c r="E266" s="1"/>
      <c r="F266" s="1"/>
      <c r="G266" s="1"/>
    </row>
    <row r="267" spans="1:7" ht="15.75" x14ac:dyDescent="0.25">
      <c r="A267" s="1"/>
      <c r="B267" s="1"/>
      <c r="C267" s="1"/>
      <c r="D267" s="1"/>
      <c r="E267" s="1"/>
      <c r="F267" s="1"/>
      <c r="G267" s="1"/>
    </row>
    <row r="268" spans="1:7" ht="15.75" x14ac:dyDescent="0.25">
      <c r="A268" s="1"/>
      <c r="B268" s="1"/>
      <c r="C268" s="1"/>
      <c r="D268" s="1"/>
      <c r="E268" s="1"/>
      <c r="F268" s="1"/>
      <c r="G268" s="1"/>
    </row>
    <row r="269" spans="1:7" ht="15.75" x14ac:dyDescent="0.25">
      <c r="A269" s="1"/>
      <c r="B269" s="1"/>
      <c r="C269" s="1"/>
      <c r="D269" s="1"/>
      <c r="E269" s="1"/>
      <c r="F269" s="1"/>
      <c r="G269" s="1"/>
    </row>
    <row r="270" spans="1:7" ht="15.75" x14ac:dyDescent="0.25">
      <c r="A270" s="1"/>
      <c r="B270" s="1"/>
      <c r="C270" s="1"/>
      <c r="D270" s="1"/>
      <c r="E270" s="1"/>
      <c r="F270" s="1"/>
      <c r="G270" s="1"/>
    </row>
    <row r="271" spans="1:7" ht="15.75" x14ac:dyDescent="0.25">
      <c r="A271" s="1"/>
      <c r="B271" s="1"/>
      <c r="C271" s="1"/>
      <c r="D271" s="1"/>
      <c r="E271" s="1"/>
      <c r="F271" s="1"/>
      <c r="G271" s="1"/>
    </row>
    <row r="272" spans="1:7" ht="15.75" x14ac:dyDescent="0.25">
      <c r="A272" s="1"/>
      <c r="B272" s="1"/>
      <c r="C272" s="1"/>
      <c r="D272" s="1"/>
      <c r="E272" s="1"/>
      <c r="F272" s="1"/>
      <c r="G272" s="1"/>
    </row>
    <row r="273" spans="1:7" ht="15.75" x14ac:dyDescent="0.25">
      <c r="A273" s="1"/>
      <c r="B273" s="1"/>
      <c r="C273" s="1"/>
      <c r="D273" s="1"/>
      <c r="E273" s="1"/>
      <c r="F273" s="1"/>
      <c r="G273" s="1"/>
    </row>
    <row r="274" spans="1:7" ht="15.75" x14ac:dyDescent="0.25">
      <c r="A274" s="1"/>
      <c r="B274" s="1"/>
      <c r="C274" s="1"/>
      <c r="D274" s="1"/>
      <c r="E274" s="1"/>
      <c r="F274" s="1"/>
      <c r="G274" s="1"/>
    </row>
    <row r="275" spans="1:7" ht="15.75" x14ac:dyDescent="0.25">
      <c r="A275" s="1"/>
      <c r="B275" s="1"/>
      <c r="C275" s="1"/>
      <c r="D275" s="1"/>
      <c r="E275" s="1"/>
      <c r="F275" s="1"/>
      <c r="G275" s="1"/>
    </row>
    <row r="276" spans="1:7" ht="15.75" x14ac:dyDescent="0.25">
      <c r="A276" s="1"/>
      <c r="B276" s="1"/>
      <c r="C276" s="1"/>
      <c r="D276" s="1"/>
      <c r="E276" s="1"/>
      <c r="F276" s="1"/>
      <c r="G276" s="1"/>
    </row>
    <row r="277" spans="1:7" ht="15.75" x14ac:dyDescent="0.25">
      <c r="A277" s="1"/>
      <c r="B277" s="1"/>
      <c r="C277" s="1"/>
      <c r="D277" s="1"/>
      <c r="E277" s="1"/>
      <c r="F277" s="1"/>
      <c r="G277" s="1"/>
    </row>
    <row r="278" spans="1:7" ht="15.75" x14ac:dyDescent="0.25">
      <c r="A278" s="1"/>
      <c r="B278" s="1"/>
      <c r="C278" s="1"/>
      <c r="D278" s="1"/>
      <c r="E278" s="1"/>
      <c r="F278" s="1"/>
      <c r="G278" s="1"/>
    </row>
  </sheetData>
  <mergeCells count="107">
    <mergeCell ref="B11:F11"/>
    <mergeCell ref="H11:J11"/>
    <mergeCell ref="B12:F12"/>
    <mergeCell ref="B13:F13"/>
    <mergeCell ref="B14:F14"/>
    <mergeCell ref="H14:J14"/>
    <mergeCell ref="A2:G2"/>
    <mergeCell ref="A4:G4"/>
    <mergeCell ref="A6:G6"/>
    <mergeCell ref="H7:J7"/>
    <mergeCell ref="B8:F8"/>
    <mergeCell ref="A10:G10"/>
    <mergeCell ref="B20:F20"/>
    <mergeCell ref="B21:F21"/>
    <mergeCell ref="H21:J21"/>
    <mergeCell ref="B22:F22"/>
    <mergeCell ref="B23:F23"/>
    <mergeCell ref="H23:J23"/>
    <mergeCell ref="B15:F15"/>
    <mergeCell ref="B16:F16"/>
    <mergeCell ref="B17:F17"/>
    <mergeCell ref="B18:F18"/>
    <mergeCell ref="H18:J18"/>
    <mergeCell ref="B19:F19"/>
    <mergeCell ref="B29:F29"/>
    <mergeCell ref="B30:F30"/>
    <mergeCell ref="H30:J30"/>
    <mergeCell ref="B31:F31"/>
    <mergeCell ref="B32:F32"/>
    <mergeCell ref="H32:J32"/>
    <mergeCell ref="B24:F24"/>
    <mergeCell ref="B25:F25"/>
    <mergeCell ref="B26:F26"/>
    <mergeCell ref="H26:J26"/>
    <mergeCell ref="B27:F27"/>
    <mergeCell ref="B28:F28"/>
    <mergeCell ref="H28:J28"/>
    <mergeCell ref="B38:F38"/>
    <mergeCell ref="B39:F39"/>
    <mergeCell ref="A41:G41"/>
    <mergeCell ref="B42:F42"/>
    <mergeCell ref="H42:J42"/>
    <mergeCell ref="B43:F43"/>
    <mergeCell ref="B33:F33"/>
    <mergeCell ref="B34:F34"/>
    <mergeCell ref="B35:F35"/>
    <mergeCell ref="H35:J35"/>
    <mergeCell ref="B36:F36"/>
    <mergeCell ref="B37:F37"/>
    <mergeCell ref="B50:F50"/>
    <mergeCell ref="H50:J50"/>
    <mergeCell ref="B51:F51"/>
    <mergeCell ref="A53:G53"/>
    <mergeCell ref="B54:F54"/>
    <mergeCell ref="H54:J54"/>
    <mergeCell ref="B44:F44"/>
    <mergeCell ref="B45:F45"/>
    <mergeCell ref="B46:F46"/>
    <mergeCell ref="B47:F47"/>
    <mergeCell ref="B48:F48"/>
    <mergeCell ref="B49:F49"/>
    <mergeCell ref="B59:F59"/>
    <mergeCell ref="B60:F60"/>
    <mergeCell ref="B61:F61"/>
    <mergeCell ref="B62:F62"/>
    <mergeCell ref="B63:F63"/>
    <mergeCell ref="B64:F64"/>
    <mergeCell ref="B55:F55"/>
    <mergeCell ref="B56:F56"/>
    <mergeCell ref="H56:J56"/>
    <mergeCell ref="B57:F57"/>
    <mergeCell ref="B58:F58"/>
    <mergeCell ref="H58:J58"/>
    <mergeCell ref="B69:F69"/>
    <mergeCell ref="B70:F70"/>
    <mergeCell ref="B71:F71"/>
    <mergeCell ref="H71:J71"/>
    <mergeCell ref="B72:F72"/>
    <mergeCell ref="A74:G74"/>
    <mergeCell ref="H64:J64"/>
    <mergeCell ref="B65:F65"/>
    <mergeCell ref="B66:F66"/>
    <mergeCell ref="B67:F67"/>
    <mergeCell ref="B68:F68"/>
    <mergeCell ref="H68:J68"/>
    <mergeCell ref="B79:F79"/>
    <mergeCell ref="B80:F80"/>
    <mergeCell ref="H80:J80"/>
    <mergeCell ref="B81:F81"/>
    <mergeCell ref="B82:F82"/>
    <mergeCell ref="B84:F84"/>
    <mergeCell ref="B75:F75"/>
    <mergeCell ref="H75:J75"/>
    <mergeCell ref="B76:F76"/>
    <mergeCell ref="B77:F77"/>
    <mergeCell ref="B78:F78"/>
    <mergeCell ref="H78:J78"/>
    <mergeCell ref="A102:G102"/>
    <mergeCell ref="A105:G105"/>
    <mergeCell ref="F108:G108"/>
    <mergeCell ref="F109:G109"/>
    <mergeCell ref="B85:G85"/>
    <mergeCell ref="B87:G88"/>
    <mergeCell ref="A93:G93"/>
    <mergeCell ref="A95:G95"/>
    <mergeCell ref="A97:G97"/>
    <mergeCell ref="A101:G10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78"/>
  <sheetViews>
    <sheetView zoomScaleNormal="100" workbookViewId="0">
      <selection activeCell="M88" sqref="M88"/>
    </sheetView>
  </sheetViews>
  <sheetFormatPr defaultRowHeight="15" x14ac:dyDescent="0.25"/>
  <cols>
    <col min="1" max="1" width="4.7109375" customWidth="1"/>
    <col min="6" max="6" width="13" customWidth="1"/>
    <col min="7" max="7" width="5.42578125" customWidth="1"/>
    <col min="8" max="8" width="9.5703125" customWidth="1"/>
    <col min="9" max="9" width="8.140625" customWidth="1"/>
    <col min="10" max="10" width="9.28515625" customWidth="1"/>
    <col min="11" max="11" width="4.5703125" customWidth="1"/>
  </cols>
  <sheetData>
    <row r="1" spans="1:28" ht="28.5" customHeight="1" x14ac:dyDescent="0.25">
      <c r="A1" s="1"/>
      <c r="B1" s="1"/>
      <c r="C1" s="1"/>
      <c r="D1" s="1"/>
      <c r="E1" s="1"/>
      <c r="F1" s="1"/>
      <c r="G1" s="1"/>
    </row>
    <row r="2" spans="1:28" ht="18" x14ac:dyDescent="0.25">
      <c r="A2" s="142" t="s">
        <v>18</v>
      </c>
      <c r="B2" s="142"/>
      <c r="C2" s="142"/>
      <c r="D2" s="142"/>
      <c r="E2" s="142"/>
      <c r="F2" s="142"/>
      <c r="G2" s="142"/>
    </row>
    <row r="3" spans="1:28" ht="15.75" x14ac:dyDescent="0.25">
      <c r="A3" s="1"/>
      <c r="B3" s="1"/>
      <c r="C3" s="1"/>
      <c r="D3" s="1"/>
      <c r="E3" s="1"/>
      <c r="F3" s="1"/>
      <c r="G3" s="1"/>
    </row>
    <row r="4" spans="1:28" ht="18" x14ac:dyDescent="0.25">
      <c r="A4" s="142" t="s">
        <v>0</v>
      </c>
      <c r="B4" s="142"/>
      <c r="C4" s="142"/>
      <c r="D4" s="142"/>
      <c r="E4" s="142"/>
      <c r="F4" s="142"/>
      <c r="G4" s="142"/>
    </row>
    <row r="5" spans="1:28" ht="10.15" customHeight="1" x14ac:dyDescent="0.25">
      <c r="A5" s="1"/>
      <c r="B5" s="1"/>
      <c r="C5" s="1"/>
      <c r="D5" s="1"/>
      <c r="E5" s="1"/>
      <c r="F5" s="1"/>
      <c r="G5" s="1"/>
    </row>
    <row r="6" spans="1:28" ht="7.5" customHeight="1" x14ac:dyDescent="0.25">
      <c r="A6" s="96"/>
      <c r="B6" s="96"/>
      <c r="C6" s="96"/>
      <c r="D6" s="96"/>
      <c r="E6" s="96"/>
      <c r="F6" s="96"/>
      <c r="G6" s="96"/>
    </row>
    <row r="7" spans="1:28" ht="16.5" customHeight="1" thickBot="1" x14ac:dyDescent="0.3">
      <c r="A7" s="28"/>
      <c r="B7" s="28"/>
      <c r="C7" s="28"/>
      <c r="D7" s="28"/>
      <c r="E7" s="28"/>
      <c r="F7" s="28"/>
      <c r="G7" s="28"/>
      <c r="H7" s="137" t="s">
        <v>95</v>
      </c>
      <c r="I7" s="137"/>
      <c r="J7" s="137"/>
    </row>
    <row r="8" spans="1:28" ht="28.5" customHeight="1" thickBot="1" x14ac:dyDescent="0.3">
      <c r="A8" s="18" t="s">
        <v>97</v>
      </c>
      <c r="B8" s="138" t="s">
        <v>1</v>
      </c>
      <c r="C8" s="139"/>
      <c r="D8" s="139"/>
      <c r="E8" s="139"/>
      <c r="F8" s="140"/>
      <c r="G8" s="18" t="s">
        <v>94</v>
      </c>
      <c r="H8" s="44" t="s">
        <v>2</v>
      </c>
      <c r="I8" s="44" t="s">
        <v>3</v>
      </c>
      <c r="J8" s="44" t="s">
        <v>4</v>
      </c>
      <c r="K8" s="33"/>
    </row>
    <row r="9" spans="1:28" ht="10.9" customHeight="1" x14ac:dyDescent="0.25">
      <c r="A9" s="2"/>
      <c r="B9" s="2"/>
      <c r="C9" s="2"/>
      <c r="D9" s="2"/>
      <c r="E9" s="2"/>
      <c r="F9" s="2"/>
      <c r="G9" s="10"/>
    </row>
    <row r="10" spans="1:28" ht="22.5" customHeight="1" x14ac:dyDescent="0.25">
      <c r="A10" s="141" t="s">
        <v>49</v>
      </c>
      <c r="B10" s="141"/>
      <c r="C10" s="141"/>
      <c r="D10" s="141"/>
      <c r="E10" s="141"/>
      <c r="F10" s="141"/>
      <c r="G10" s="141"/>
    </row>
    <row r="11" spans="1:28" ht="31.5" customHeight="1" x14ac:dyDescent="0.25">
      <c r="A11" s="7" t="s">
        <v>5</v>
      </c>
      <c r="B11" s="101" t="s">
        <v>75</v>
      </c>
      <c r="C11" s="102"/>
      <c r="D11" s="102"/>
      <c r="E11" s="102"/>
      <c r="F11" s="103"/>
      <c r="G11" s="42"/>
      <c r="H11" s="104"/>
      <c r="I11" s="104"/>
      <c r="J11" s="104"/>
    </row>
    <row r="12" spans="1:28" ht="41.25" customHeight="1" x14ac:dyDescent="0.25">
      <c r="A12" s="3" t="s">
        <v>6</v>
      </c>
      <c r="B12" s="100" t="s">
        <v>84</v>
      </c>
      <c r="C12" s="100"/>
      <c r="D12" s="100"/>
      <c r="E12" s="100"/>
      <c r="F12" s="100"/>
      <c r="G12" s="8" t="s">
        <v>90</v>
      </c>
      <c r="H12" s="48">
        <v>3</v>
      </c>
      <c r="I12" s="45">
        <v>1</v>
      </c>
      <c r="J12" s="45">
        <v>4</v>
      </c>
      <c r="K12" s="31"/>
      <c r="L12" s="49">
        <f>H12*25/100</f>
        <v>0.75</v>
      </c>
    </row>
    <row r="13" spans="1:28" ht="36" customHeight="1" x14ac:dyDescent="0.25">
      <c r="A13" s="3" t="s">
        <v>7</v>
      </c>
      <c r="B13" s="105" t="s">
        <v>85</v>
      </c>
      <c r="C13" s="106"/>
      <c r="D13" s="106"/>
      <c r="E13" s="106"/>
      <c r="F13" s="107"/>
      <c r="G13" s="8" t="s">
        <v>90</v>
      </c>
      <c r="H13" s="45">
        <v>6</v>
      </c>
      <c r="I13" s="45">
        <v>2</v>
      </c>
      <c r="J13" s="45">
        <v>8</v>
      </c>
      <c r="K13" s="31"/>
      <c r="L13" s="49">
        <f>H13*25/100</f>
        <v>1.5</v>
      </c>
      <c r="M13" s="32"/>
    </row>
    <row r="14" spans="1:28" s="11" customFormat="1" ht="31.5" customHeight="1" x14ac:dyDescent="0.25">
      <c r="A14" s="5" t="s">
        <v>8</v>
      </c>
      <c r="B14" s="133" t="s">
        <v>74</v>
      </c>
      <c r="C14" s="134"/>
      <c r="D14" s="134"/>
      <c r="E14" s="134"/>
      <c r="F14" s="135"/>
      <c r="G14" s="42"/>
      <c r="H14" s="104"/>
      <c r="I14" s="104"/>
      <c r="J14" s="10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</row>
    <row r="15" spans="1:28" ht="19.5" customHeight="1" x14ac:dyDescent="0.25">
      <c r="A15" s="3" t="s">
        <v>6</v>
      </c>
      <c r="B15" s="100" t="s">
        <v>76</v>
      </c>
      <c r="C15" s="100"/>
      <c r="D15" s="100"/>
      <c r="E15" s="100"/>
      <c r="F15" s="100"/>
      <c r="G15" s="8" t="s">
        <v>90</v>
      </c>
      <c r="H15" s="45">
        <v>4.5</v>
      </c>
      <c r="I15" s="46">
        <v>1.5</v>
      </c>
      <c r="J15" s="46">
        <v>6</v>
      </c>
      <c r="K15" s="31"/>
      <c r="L15" s="49">
        <f t="shared" ref="L15:L17" si="0">H15*25/100</f>
        <v>1.125</v>
      </c>
    </row>
    <row r="16" spans="1:28" ht="20.25" customHeight="1" x14ac:dyDescent="0.25">
      <c r="A16" s="3" t="s">
        <v>7</v>
      </c>
      <c r="B16" s="100" t="s">
        <v>87</v>
      </c>
      <c r="C16" s="100"/>
      <c r="D16" s="100"/>
      <c r="E16" s="100"/>
      <c r="F16" s="100"/>
      <c r="G16" s="8" t="s">
        <v>90</v>
      </c>
      <c r="H16" s="45">
        <v>6.75</v>
      </c>
      <c r="I16" s="46">
        <v>2.25</v>
      </c>
      <c r="J16" s="46">
        <v>9</v>
      </c>
      <c r="K16" s="31"/>
      <c r="L16" s="49">
        <f t="shared" si="0"/>
        <v>1.6875</v>
      </c>
    </row>
    <row r="17" spans="1:12" ht="32.25" customHeight="1" x14ac:dyDescent="0.25">
      <c r="A17" s="26" t="s">
        <v>36</v>
      </c>
      <c r="B17" s="105" t="s">
        <v>86</v>
      </c>
      <c r="C17" s="106"/>
      <c r="D17" s="106"/>
      <c r="E17" s="106"/>
      <c r="F17" s="107"/>
      <c r="G17" s="22" t="s">
        <v>90</v>
      </c>
      <c r="H17" s="45">
        <v>3</v>
      </c>
      <c r="I17" s="46">
        <v>1</v>
      </c>
      <c r="J17" s="46">
        <v>4</v>
      </c>
      <c r="K17" s="31"/>
      <c r="L17" s="49">
        <f t="shared" si="0"/>
        <v>0.75</v>
      </c>
    </row>
    <row r="18" spans="1:12" ht="19.5" customHeight="1" x14ac:dyDescent="0.25">
      <c r="A18" s="5" t="s">
        <v>9</v>
      </c>
      <c r="B18" s="108" t="s">
        <v>19</v>
      </c>
      <c r="C18" s="109"/>
      <c r="D18" s="109"/>
      <c r="E18" s="109"/>
      <c r="F18" s="110"/>
      <c r="G18" s="35"/>
      <c r="H18" s="104"/>
      <c r="I18" s="104"/>
      <c r="J18" s="104"/>
    </row>
    <row r="19" spans="1:12" ht="16.5" customHeight="1" x14ac:dyDescent="0.25">
      <c r="A19" s="3" t="s">
        <v>6</v>
      </c>
      <c r="B19" s="100" t="s">
        <v>20</v>
      </c>
      <c r="C19" s="100"/>
      <c r="D19" s="100"/>
      <c r="E19" s="100"/>
      <c r="F19" s="100"/>
      <c r="G19" s="8" t="s">
        <v>90</v>
      </c>
      <c r="H19" s="45">
        <v>3</v>
      </c>
      <c r="I19" s="45">
        <v>1</v>
      </c>
      <c r="J19" s="45">
        <v>4</v>
      </c>
      <c r="K19" s="31"/>
      <c r="L19" s="49">
        <f t="shared" ref="L19:L20" si="1">H19*25/100</f>
        <v>0.75</v>
      </c>
    </row>
    <row r="20" spans="1:12" ht="16.5" customHeight="1" x14ac:dyDescent="0.25">
      <c r="A20" s="3" t="s">
        <v>7</v>
      </c>
      <c r="B20" s="100" t="s">
        <v>21</v>
      </c>
      <c r="C20" s="100"/>
      <c r="D20" s="100"/>
      <c r="E20" s="100"/>
      <c r="F20" s="100"/>
      <c r="G20" s="8" t="s">
        <v>90</v>
      </c>
      <c r="H20" s="45">
        <v>3.75</v>
      </c>
      <c r="I20" s="45">
        <v>1.25</v>
      </c>
      <c r="J20" s="45">
        <v>5</v>
      </c>
      <c r="K20" s="31"/>
      <c r="L20" s="49">
        <f t="shared" si="1"/>
        <v>0.9375</v>
      </c>
    </row>
    <row r="21" spans="1:12" ht="18.75" customHeight="1" x14ac:dyDescent="0.25">
      <c r="A21" s="12" t="s">
        <v>10</v>
      </c>
      <c r="B21" s="117" t="s">
        <v>22</v>
      </c>
      <c r="C21" s="118"/>
      <c r="D21" s="118"/>
      <c r="E21" s="118"/>
      <c r="F21" s="119"/>
      <c r="G21" s="37"/>
      <c r="H21" s="104"/>
      <c r="I21" s="104"/>
      <c r="J21" s="104"/>
    </row>
    <row r="22" spans="1:12" ht="32.25" customHeight="1" x14ac:dyDescent="0.25">
      <c r="A22" s="3" t="s">
        <v>6</v>
      </c>
      <c r="B22" s="100" t="s">
        <v>88</v>
      </c>
      <c r="C22" s="100"/>
      <c r="D22" s="100"/>
      <c r="E22" s="100"/>
      <c r="F22" s="100"/>
      <c r="G22" s="8" t="s">
        <v>90</v>
      </c>
      <c r="H22" s="45">
        <v>3.75</v>
      </c>
      <c r="I22" s="45">
        <v>1.25</v>
      </c>
      <c r="J22" s="45">
        <v>5</v>
      </c>
      <c r="K22" s="31"/>
      <c r="L22" s="49">
        <f>H22*25/100</f>
        <v>0.9375</v>
      </c>
    </row>
    <row r="23" spans="1:12" ht="16.5" customHeight="1" x14ac:dyDescent="0.25">
      <c r="A23" s="13" t="s">
        <v>11</v>
      </c>
      <c r="B23" s="129" t="s">
        <v>23</v>
      </c>
      <c r="C23" s="129"/>
      <c r="D23" s="129"/>
      <c r="E23" s="129"/>
      <c r="F23" s="129"/>
      <c r="G23" s="38"/>
      <c r="H23" s="104"/>
      <c r="I23" s="104"/>
      <c r="J23" s="104"/>
    </row>
    <row r="24" spans="1:12" ht="17.25" customHeight="1" x14ac:dyDescent="0.25">
      <c r="A24" s="4" t="s">
        <v>6</v>
      </c>
      <c r="B24" s="100" t="s">
        <v>24</v>
      </c>
      <c r="C24" s="100"/>
      <c r="D24" s="100"/>
      <c r="E24" s="100"/>
      <c r="F24" s="100"/>
      <c r="G24" s="8" t="s">
        <v>90</v>
      </c>
      <c r="H24" s="45">
        <v>6.75</v>
      </c>
      <c r="I24" s="45">
        <v>2.25</v>
      </c>
      <c r="J24" s="45">
        <v>9</v>
      </c>
      <c r="K24" s="31"/>
      <c r="L24" s="49">
        <f t="shared" ref="L24:L25" si="2">H24*25/100</f>
        <v>1.6875</v>
      </c>
    </row>
    <row r="25" spans="1:12" ht="19.5" customHeight="1" x14ac:dyDescent="0.25">
      <c r="A25" s="4" t="s">
        <v>7</v>
      </c>
      <c r="B25" s="100" t="s">
        <v>25</v>
      </c>
      <c r="C25" s="100"/>
      <c r="D25" s="100"/>
      <c r="E25" s="100"/>
      <c r="F25" s="100"/>
      <c r="G25" s="8" t="s">
        <v>90</v>
      </c>
      <c r="H25" s="45">
        <v>4.5</v>
      </c>
      <c r="I25" s="45">
        <v>1.5</v>
      </c>
      <c r="J25" s="45">
        <v>6</v>
      </c>
      <c r="K25" s="31"/>
      <c r="L25" s="49">
        <f t="shared" si="2"/>
        <v>1.125</v>
      </c>
    </row>
    <row r="26" spans="1:12" ht="31.5" customHeight="1" x14ac:dyDescent="0.25">
      <c r="A26" s="6" t="s">
        <v>12</v>
      </c>
      <c r="B26" s="101" t="s">
        <v>26</v>
      </c>
      <c r="C26" s="102"/>
      <c r="D26" s="102"/>
      <c r="E26" s="102"/>
      <c r="F26" s="103"/>
      <c r="G26" s="35"/>
      <c r="H26" s="104"/>
      <c r="I26" s="104"/>
      <c r="J26" s="104"/>
    </row>
    <row r="27" spans="1:12" ht="19.5" customHeight="1" x14ac:dyDescent="0.25">
      <c r="A27" s="4" t="s">
        <v>6</v>
      </c>
      <c r="B27" s="100" t="s">
        <v>27</v>
      </c>
      <c r="C27" s="100"/>
      <c r="D27" s="100"/>
      <c r="E27" s="100"/>
      <c r="F27" s="100"/>
      <c r="G27" s="34" t="s">
        <v>28</v>
      </c>
      <c r="H27" s="45">
        <v>5.25</v>
      </c>
      <c r="I27" s="45">
        <v>1.75</v>
      </c>
      <c r="J27" s="45">
        <v>7</v>
      </c>
      <c r="K27" s="31"/>
      <c r="L27" s="49">
        <f>H27*25/100</f>
        <v>1.3125</v>
      </c>
    </row>
    <row r="28" spans="1:12" ht="20.25" customHeight="1" x14ac:dyDescent="0.25">
      <c r="A28" s="13" t="s">
        <v>13</v>
      </c>
      <c r="B28" s="129" t="s">
        <v>29</v>
      </c>
      <c r="C28" s="129"/>
      <c r="D28" s="129"/>
      <c r="E28" s="129"/>
      <c r="F28" s="129"/>
      <c r="G28" s="38"/>
      <c r="H28" s="130" t="s">
        <v>99</v>
      </c>
      <c r="I28" s="131"/>
      <c r="J28" s="132"/>
    </row>
    <row r="29" spans="1:12" ht="17.25" customHeight="1" x14ac:dyDescent="0.25">
      <c r="A29" s="4" t="s">
        <v>6</v>
      </c>
      <c r="B29" s="100" t="s">
        <v>27</v>
      </c>
      <c r="C29" s="100"/>
      <c r="D29" s="100"/>
      <c r="E29" s="100"/>
      <c r="F29" s="100"/>
      <c r="G29" s="8" t="s">
        <v>90</v>
      </c>
      <c r="H29" s="45">
        <v>3</v>
      </c>
      <c r="I29" s="45">
        <v>1</v>
      </c>
      <c r="J29" s="45">
        <v>4</v>
      </c>
      <c r="K29" s="31"/>
      <c r="L29" s="49">
        <f>H29*25/100</f>
        <v>0.75</v>
      </c>
    </row>
    <row r="30" spans="1:12" ht="15" customHeight="1" x14ac:dyDescent="0.25">
      <c r="A30" s="12" t="s">
        <v>14</v>
      </c>
      <c r="B30" s="117" t="s">
        <v>30</v>
      </c>
      <c r="C30" s="118"/>
      <c r="D30" s="118"/>
      <c r="E30" s="118"/>
      <c r="F30" s="119"/>
      <c r="G30" s="39"/>
      <c r="H30" s="104"/>
      <c r="I30" s="104"/>
      <c r="J30" s="104"/>
    </row>
    <row r="31" spans="1:12" ht="30.75" customHeight="1" x14ac:dyDescent="0.25">
      <c r="A31" s="3" t="s">
        <v>6</v>
      </c>
      <c r="B31" s="100" t="s">
        <v>31</v>
      </c>
      <c r="C31" s="100"/>
      <c r="D31" s="100"/>
      <c r="E31" s="100"/>
      <c r="F31" s="100"/>
      <c r="G31" s="8" t="s">
        <v>91</v>
      </c>
      <c r="H31" s="45">
        <v>4.5</v>
      </c>
      <c r="I31" s="45">
        <v>1.5</v>
      </c>
      <c r="J31" s="45">
        <v>6</v>
      </c>
      <c r="K31" s="31"/>
      <c r="L31" s="49">
        <f>H31*25/100</f>
        <v>1.125</v>
      </c>
    </row>
    <row r="32" spans="1:12" ht="18.75" customHeight="1" x14ac:dyDescent="0.25">
      <c r="A32" s="6" t="s">
        <v>15</v>
      </c>
      <c r="B32" s="101" t="s">
        <v>32</v>
      </c>
      <c r="C32" s="102"/>
      <c r="D32" s="102"/>
      <c r="E32" s="102"/>
      <c r="F32" s="103"/>
      <c r="G32" s="35"/>
      <c r="H32" s="104"/>
      <c r="I32" s="104"/>
      <c r="J32" s="104"/>
    </row>
    <row r="33" spans="1:12" ht="18" customHeight="1" x14ac:dyDescent="0.25">
      <c r="A33" s="4" t="s">
        <v>6</v>
      </c>
      <c r="B33" s="100" t="s">
        <v>32</v>
      </c>
      <c r="C33" s="100"/>
      <c r="D33" s="100"/>
      <c r="E33" s="100"/>
      <c r="F33" s="100"/>
      <c r="G33" s="8" t="s">
        <v>90</v>
      </c>
      <c r="H33" s="45">
        <v>4.5</v>
      </c>
      <c r="I33" s="45">
        <v>1.5</v>
      </c>
      <c r="J33" s="45">
        <v>6</v>
      </c>
      <c r="K33" s="31"/>
      <c r="L33" s="49">
        <f t="shared" ref="L33:L34" si="3">H33*25/100</f>
        <v>1.125</v>
      </c>
    </row>
    <row r="34" spans="1:12" x14ac:dyDescent="0.25">
      <c r="A34" s="4" t="s">
        <v>7</v>
      </c>
      <c r="B34" s="100" t="s">
        <v>33</v>
      </c>
      <c r="C34" s="100"/>
      <c r="D34" s="100"/>
      <c r="E34" s="100"/>
      <c r="F34" s="100"/>
      <c r="G34" s="8" t="s">
        <v>91</v>
      </c>
      <c r="H34" s="45">
        <v>3</v>
      </c>
      <c r="I34" s="45">
        <v>1</v>
      </c>
      <c r="J34" s="45">
        <v>4</v>
      </c>
      <c r="K34" s="31"/>
      <c r="L34" s="49">
        <f t="shared" si="3"/>
        <v>0.75</v>
      </c>
    </row>
    <row r="35" spans="1:12" ht="20.25" customHeight="1" x14ac:dyDescent="0.25">
      <c r="A35" s="27" t="s">
        <v>16</v>
      </c>
      <c r="B35" s="126" t="s">
        <v>34</v>
      </c>
      <c r="C35" s="127"/>
      <c r="D35" s="127"/>
      <c r="E35" s="127"/>
      <c r="F35" s="128"/>
      <c r="G35" s="40"/>
      <c r="H35" s="104"/>
      <c r="I35" s="104"/>
      <c r="J35" s="104"/>
    </row>
    <row r="36" spans="1:12" ht="17.25" customHeight="1" x14ac:dyDescent="0.25">
      <c r="A36" s="4" t="s">
        <v>6</v>
      </c>
      <c r="B36" s="100" t="s">
        <v>35</v>
      </c>
      <c r="C36" s="100"/>
      <c r="D36" s="100"/>
      <c r="E36" s="100"/>
      <c r="F36" s="100"/>
      <c r="G36" s="8" t="s">
        <v>91</v>
      </c>
      <c r="H36" s="45">
        <v>4.5</v>
      </c>
      <c r="I36" s="45">
        <v>1.5</v>
      </c>
      <c r="J36" s="45">
        <v>6</v>
      </c>
      <c r="K36" s="31"/>
      <c r="L36" s="49">
        <f t="shared" ref="L36:L39" si="4">H36*25/100</f>
        <v>1.125</v>
      </c>
    </row>
    <row r="37" spans="1:12" ht="18.75" customHeight="1" x14ac:dyDescent="0.25">
      <c r="A37" s="4" t="s">
        <v>7</v>
      </c>
      <c r="B37" s="100" t="s">
        <v>37</v>
      </c>
      <c r="C37" s="100"/>
      <c r="D37" s="100"/>
      <c r="E37" s="100"/>
      <c r="F37" s="100"/>
      <c r="G37" s="8" t="s">
        <v>91</v>
      </c>
      <c r="H37" s="45">
        <v>6.75</v>
      </c>
      <c r="I37" s="45">
        <v>2.25</v>
      </c>
      <c r="J37" s="45">
        <v>9</v>
      </c>
      <c r="K37" s="31"/>
      <c r="L37" s="49">
        <f t="shared" si="4"/>
        <v>1.6875</v>
      </c>
    </row>
    <row r="38" spans="1:12" ht="19.5" customHeight="1" x14ac:dyDescent="0.25">
      <c r="A38" s="9" t="s">
        <v>36</v>
      </c>
      <c r="B38" s="100" t="s">
        <v>38</v>
      </c>
      <c r="C38" s="100"/>
      <c r="D38" s="100"/>
      <c r="E38" s="100"/>
      <c r="F38" s="100"/>
      <c r="G38" s="14" t="s">
        <v>91</v>
      </c>
      <c r="H38" s="45">
        <v>9.75</v>
      </c>
      <c r="I38" s="45">
        <v>3.25</v>
      </c>
      <c r="J38" s="45">
        <v>13</v>
      </c>
      <c r="K38" s="31"/>
      <c r="L38" s="49">
        <f t="shared" si="4"/>
        <v>2.4375</v>
      </c>
    </row>
    <row r="39" spans="1:12" ht="19.5" customHeight="1" x14ac:dyDescent="0.25">
      <c r="A39" s="4" t="s">
        <v>39</v>
      </c>
      <c r="B39" s="100" t="s">
        <v>40</v>
      </c>
      <c r="C39" s="100"/>
      <c r="D39" s="100"/>
      <c r="E39" s="100"/>
      <c r="F39" s="100"/>
      <c r="G39" s="8" t="s">
        <v>91</v>
      </c>
      <c r="H39" s="45">
        <v>12.75</v>
      </c>
      <c r="I39" s="45">
        <v>4.25</v>
      </c>
      <c r="J39" s="45">
        <v>17</v>
      </c>
      <c r="K39" s="31"/>
      <c r="L39" s="49">
        <f t="shared" si="4"/>
        <v>3.1875</v>
      </c>
    </row>
    <row r="40" spans="1:12" ht="18" customHeight="1" x14ac:dyDescent="0.25">
      <c r="A40" s="15"/>
      <c r="B40" s="16"/>
      <c r="C40" s="16"/>
      <c r="D40" s="16"/>
      <c r="E40" s="16"/>
      <c r="F40" s="16"/>
      <c r="G40" s="16"/>
    </row>
    <row r="41" spans="1:12" ht="23.25" customHeight="1" x14ac:dyDescent="0.25">
      <c r="A41" s="121" t="s">
        <v>50</v>
      </c>
      <c r="B41" s="122"/>
      <c r="C41" s="122"/>
      <c r="D41" s="122"/>
      <c r="E41" s="122"/>
      <c r="F41" s="122"/>
      <c r="G41" s="122"/>
    </row>
    <row r="42" spans="1:12" ht="30" customHeight="1" x14ac:dyDescent="0.25">
      <c r="A42" s="17" t="s">
        <v>5</v>
      </c>
      <c r="B42" s="123" t="s">
        <v>78</v>
      </c>
      <c r="C42" s="124"/>
      <c r="D42" s="124"/>
      <c r="E42" s="124"/>
      <c r="F42" s="125"/>
      <c r="G42" s="36"/>
      <c r="H42" s="104"/>
      <c r="I42" s="104"/>
      <c r="J42" s="104"/>
    </row>
    <row r="43" spans="1:12" ht="18.75" customHeight="1" x14ac:dyDescent="0.25">
      <c r="A43" s="4" t="s">
        <v>6</v>
      </c>
      <c r="B43" s="120" t="s">
        <v>80</v>
      </c>
      <c r="C43" s="120"/>
      <c r="D43" s="120"/>
      <c r="E43" s="120"/>
      <c r="F43" s="120"/>
      <c r="G43" s="8" t="s">
        <v>90</v>
      </c>
      <c r="H43" s="45">
        <v>19.5</v>
      </c>
      <c r="I43" s="46">
        <v>6.5</v>
      </c>
      <c r="J43" s="46">
        <v>26</v>
      </c>
      <c r="K43" s="31"/>
      <c r="L43" s="49">
        <f>H43*25/100</f>
        <v>4.875</v>
      </c>
    </row>
    <row r="44" spans="1:12" ht="18.75" customHeight="1" x14ac:dyDescent="0.25">
      <c r="A44" s="4" t="s">
        <v>7</v>
      </c>
      <c r="B44" s="120" t="s">
        <v>79</v>
      </c>
      <c r="C44" s="120"/>
      <c r="D44" s="120"/>
      <c r="E44" s="120"/>
      <c r="F44" s="120"/>
      <c r="G44" s="8" t="s">
        <v>90</v>
      </c>
      <c r="H44" s="45">
        <v>36</v>
      </c>
      <c r="I44" s="46">
        <v>12</v>
      </c>
      <c r="J44" s="46">
        <v>48</v>
      </c>
      <c r="K44" s="31"/>
      <c r="L44" s="49">
        <f t="shared" ref="L44:L49" si="5">H44*25/100</f>
        <v>9</v>
      </c>
    </row>
    <row r="45" spans="1:12" ht="18.75" customHeight="1" x14ac:dyDescent="0.25">
      <c r="A45" s="4" t="s">
        <v>36</v>
      </c>
      <c r="B45" s="100" t="s">
        <v>41</v>
      </c>
      <c r="C45" s="100"/>
      <c r="D45" s="100"/>
      <c r="E45" s="100"/>
      <c r="F45" s="100"/>
      <c r="G45" s="8" t="s">
        <v>90</v>
      </c>
      <c r="H45" s="45">
        <v>78.75</v>
      </c>
      <c r="I45" s="46">
        <v>26.25</v>
      </c>
      <c r="J45" s="46">
        <v>105</v>
      </c>
      <c r="K45" s="31"/>
      <c r="L45" s="49">
        <f t="shared" si="5"/>
        <v>19.6875</v>
      </c>
    </row>
    <row r="46" spans="1:12" ht="18" customHeight="1" x14ac:dyDescent="0.25">
      <c r="A46" s="4" t="s">
        <v>39</v>
      </c>
      <c r="B46" s="100" t="s">
        <v>42</v>
      </c>
      <c r="C46" s="100"/>
      <c r="D46" s="100"/>
      <c r="E46" s="100"/>
      <c r="F46" s="100"/>
      <c r="G46" s="8" t="s">
        <v>90</v>
      </c>
      <c r="H46" s="45">
        <v>131.25</v>
      </c>
      <c r="I46" s="46">
        <v>43.75</v>
      </c>
      <c r="J46" s="46">
        <v>175</v>
      </c>
      <c r="K46" s="31"/>
      <c r="L46" s="49">
        <f t="shared" si="5"/>
        <v>32.8125</v>
      </c>
    </row>
    <row r="47" spans="1:12" ht="18" customHeight="1" x14ac:dyDescent="0.25">
      <c r="A47" s="4" t="s">
        <v>45</v>
      </c>
      <c r="B47" s="100" t="s">
        <v>43</v>
      </c>
      <c r="C47" s="100"/>
      <c r="D47" s="100"/>
      <c r="E47" s="100"/>
      <c r="F47" s="100"/>
      <c r="G47" s="8" t="s">
        <v>90</v>
      </c>
      <c r="H47" s="45" t="e">
        <f>SUM(#REF!/7.5345)</f>
        <v>#REF!</v>
      </c>
      <c r="I47" s="46" t="e">
        <f t="shared" ref="I47:I49" si="6">SUM(H47*25%)</f>
        <v>#REF!</v>
      </c>
      <c r="J47" s="46" t="e">
        <f t="shared" ref="J47:J49" si="7">SUM(H47+I47)</f>
        <v>#REF!</v>
      </c>
      <c r="K47" s="31"/>
      <c r="L47" s="49" t="e">
        <f t="shared" si="5"/>
        <v>#REF!</v>
      </c>
    </row>
    <row r="48" spans="1:12" ht="16.5" customHeight="1" x14ac:dyDescent="0.25">
      <c r="A48" s="4" t="s">
        <v>46</v>
      </c>
      <c r="B48" s="100" t="s">
        <v>44</v>
      </c>
      <c r="C48" s="100"/>
      <c r="D48" s="100"/>
      <c r="E48" s="100"/>
      <c r="F48" s="100"/>
      <c r="G48" s="8" t="s">
        <v>98</v>
      </c>
      <c r="H48" s="45" t="e">
        <f>SUM(#REF!/7.5345)</f>
        <v>#REF!</v>
      </c>
      <c r="I48" s="46" t="e">
        <f t="shared" si="6"/>
        <v>#REF!</v>
      </c>
      <c r="J48" s="46" t="e">
        <f t="shared" si="7"/>
        <v>#REF!</v>
      </c>
      <c r="K48" s="31"/>
      <c r="L48" s="49" t="e">
        <f t="shared" si="5"/>
        <v>#REF!</v>
      </c>
    </row>
    <row r="49" spans="1:12" ht="27.75" customHeight="1" x14ac:dyDescent="0.25">
      <c r="A49" s="3" t="s">
        <v>77</v>
      </c>
      <c r="B49" s="100" t="s">
        <v>81</v>
      </c>
      <c r="C49" s="100"/>
      <c r="D49" s="100"/>
      <c r="E49" s="100"/>
      <c r="F49" s="100"/>
      <c r="G49" s="8" t="s">
        <v>90</v>
      </c>
      <c r="H49" s="45" t="e">
        <f>SUM(#REF!/7.5345)</f>
        <v>#REF!</v>
      </c>
      <c r="I49" s="45" t="e">
        <f t="shared" si="6"/>
        <v>#REF!</v>
      </c>
      <c r="J49" s="45" t="e">
        <f t="shared" si="7"/>
        <v>#REF!</v>
      </c>
      <c r="K49" s="31"/>
      <c r="L49" s="49" t="e">
        <f t="shared" si="5"/>
        <v>#REF!</v>
      </c>
    </row>
    <row r="50" spans="1:12" ht="18" customHeight="1" x14ac:dyDescent="0.25">
      <c r="A50" s="6" t="s">
        <v>8</v>
      </c>
      <c r="B50" s="101" t="s">
        <v>47</v>
      </c>
      <c r="C50" s="102"/>
      <c r="D50" s="102"/>
      <c r="E50" s="102"/>
      <c r="F50" s="103"/>
      <c r="G50" s="35"/>
      <c r="H50" s="111"/>
      <c r="I50" s="111"/>
      <c r="J50" s="111"/>
    </row>
    <row r="51" spans="1:12" ht="18.75" customHeight="1" x14ac:dyDescent="0.25">
      <c r="A51" s="4" t="s">
        <v>6</v>
      </c>
      <c r="B51" s="100" t="s">
        <v>48</v>
      </c>
      <c r="C51" s="100"/>
      <c r="D51" s="100"/>
      <c r="E51" s="100"/>
      <c r="F51" s="100"/>
      <c r="G51" s="8" t="s">
        <v>90</v>
      </c>
      <c r="H51" s="45" t="e">
        <f>SUM(#REF!/7.5345)</f>
        <v>#REF!</v>
      </c>
      <c r="I51" s="45" t="e">
        <f>SUM(H51*25%)</f>
        <v>#REF!</v>
      </c>
      <c r="J51" s="45" t="e">
        <f>SUM(H51+I51)</f>
        <v>#REF!</v>
      </c>
      <c r="K51" s="31"/>
    </row>
    <row r="52" spans="1:12" ht="20.45" customHeight="1" x14ac:dyDescent="0.25">
      <c r="A52" s="19"/>
      <c r="B52" s="20"/>
      <c r="C52" s="20"/>
      <c r="D52" s="20"/>
      <c r="E52" s="20"/>
      <c r="F52" s="20"/>
      <c r="G52" s="21"/>
    </row>
    <row r="53" spans="1:12" ht="21" customHeight="1" x14ac:dyDescent="0.25">
      <c r="A53" s="116" t="s">
        <v>51</v>
      </c>
      <c r="B53" s="112"/>
      <c r="C53" s="112"/>
      <c r="D53" s="112"/>
      <c r="E53" s="112"/>
      <c r="F53" s="112"/>
      <c r="G53" s="112"/>
    </row>
    <row r="54" spans="1:12" ht="24.75" customHeight="1" x14ac:dyDescent="0.25">
      <c r="A54" s="6" t="s">
        <v>5</v>
      </c>
      <c r="B54" s="117" t="s">
        <v>52</v>
      </c>
      <c r="C54" s="118"/>
      <c r="D54" s="118"/>
      <c r="E54" s="118"/>
      <c r="F54" s="119"/>
      <c r="G54" s="35"/>
      <c r="H54" s="104"/>
      <c r="I54" s="104"/>
      <c r="J54" s="104"/>
    </row>
    <row r="55" spans="1:12" ht="47.25" customHeight="1" x14ac:dyDescent="0.25">
      <c r="A55" s="3" t="s">
        <v>6</v>
      </c>
      <c r="B55" s="113" t="s">
        <v>82</v>
      </c>
      <c r="C55" s="114"/>
      <c r="D55" s="114"/>
      <c r="E55" s="114"/>
      <c r="F55" s="115"/>
      <c r="G55" s="8" t="s">
        <v>90</v>
      </c>
      <c r="H55" s="45" t="e">
        <f>SUM(#REF!/7.5345)</f>
        <v>#REF!</v>
      </c>
      <c r="I55" s="45" t="e">
        <f>SUM(H55*25%)</f>
        <v>#REF!</v>
      </c>
      <c r="J55" s="45" t="e">
        <f>SUM(H55+I55)</f>
        <v>#REF!</v>
      </c>
      <c r="K55" s="31"/>
    </row>
    <row r="56" spans="1:12" ht="18" customHeight="1" x14ac:dyDescent="0.25">
      <c r="A56" s="6" t="s">
        <v>8</v>
      </c>
      <c r="B56" s="101" t="s">
        <v>53</v>
      </c>
      <c r="C56" s="102"/>
      <c r="D56" s="102"/>
      <c r="E56" s="102"/>
      <c r="F56" s="103"/>
      <c r="G56" s="35"/>
      <c r="H56" s="111"/>
      <c r="I56" s="111"/>
      <c r="J56" s="111"/>
    </row>
    <row r="57" spans="1:12" ht="42" customHeight="1" x14ac:dyDescent="0.25">
      <c r="A57" s="4" t="s">
        <v>6</v>
      </c>
      <c r="B57" s="105" t="s">
        <v>54</v>
      </c>
      <c r="C57" s="106"/>
      <c r="D57" s="106"/>
      <c r="E57" s="106"/>
      <c r="F57" s="107"/>
      <c r="G57" s="8" t="s">
        <v>90</v>
      </c>
      <c r="H57" s="45" t="e">
        <f>SUM(#REF!/7.5345)</f>
        <v>#REF!</v>
      </c>
      <c r="I57" s="45" t="e">
        <f>SUM(H57*25%)</f>
        <v>#REF!</v>
      </c>
      <c r="J57" s="45" t="e">
        <f>SUM(H57+I57)</f>
        <v>#REF!</v>
      </c>
      <c r="K57" s="31"/>
    </row>
    <row r="58" spans="1:12" ht="48" customHeight="1" x14ac:dyDescent="0.25">
      <c r="A58" s="25" t="s">
        <v>9</v>
      </c>
      <c r="B58" s="101" t="s">
        <v>89</v>
      </c>
      <c r="C58" s="102"/>
      <c r="D58" s="102"/>
      <c r="E58" s="102"/>
      <c r="F58" s="103"/>
      <c r="G58" s="35"/>
      <c r="H58" s="104"/>
      <c r="I58" s="104"/>
      <c r="J58" s="104"/>
    </row>
    <row r="59" spans="1:12" ht="19.5" customHeight="1" x14ac:dyDescent="0.25">
      <c r="A59" s="4" t="s">
        <v>6</v>
      </c>
      <c r="B59" s="105" t="s">
        <v>55</v>
      </c>
      <c r="C59" s="106"/>
      <c r="D59" s="106"/>
      <c r="E59" s="106"/>
      <c r="F59" s="107"/>
      <c r="G59" s="8" t="s">
        <v>90</v>
      </c>
      <c r="H59" s="45" t="e">
        <f>SUM(#REF!/7.5345)</f>
        <v>#REF!</v>
      </c>
      <c r="I59" s="45" t="e">
        <f>SUM(H59*25%)</f>
        <v>#REF!</v>
      </c>
      <c r="J59" s="45" t="e">
        <f>SUM(H59+I59)</f>
        <v>#REF!</v>
      </c>
      <c r="K59" s="31"/>
    </row>
    <row r="60" spans="1:12" ht="20.25" customHeight="1" x14ac:dyDescent="0.25">
      <c r="A60" s="4" t="s">
        <v>7</v>
      </c>
      <c r="B60" s="105" t="s">
        <v>56</v>
      </c>
      <c r="C60" s="106"/>
      <c r="D60" s="106"/>
      <c r="E60" s="106"/>
      <c r="F60" s="107"/>
      <c r="G60" s="8" t="s">
        <v>90</v>
      </c>
      <c r="H60" s="45" t="e">
        <f>SUM(#REF!/7.5345)</f>
        <v>#REF!</v>
      </c>
      <c r="I60" s="45" t="e">
        <f>SUM(H60*25%)</f>
        <v>#REF!</v>
      </c>
      <c r="J60" s="45" t="e">
        <f>SUM(H60+I60)</f>
        <v>#REF!</v>
      </c>
      <c r="K60" s="31"/>
    </row>
    <row r="61" spans="1:12" ht="17.25" customHeight="1" x14ac:dyDescent="0.25">
      <c r="A61" s="4" t="s">
        <v>36</v>
      </c>
      <c r="B61" s="105" t="s">
        <v>57</v>
      </c>
      <c r="C61" s="106"/>
      <c r="D61" s="106"/>
      <c r="E61" s="106"/>
      <c r="F61" s="107"/>
      <c r="G61" s="8" t="s">
        <v>90</v>
      </c>
      <c r="H61" s="45" t="e">
        <f>SUM(#REF!/7.5345)</f>
        <v>#REF!</v>
      </c>
      <c r="I61" s="45" t="e">
        <f>SUM(H61*25%)</f>
        <v>#REF!</v>
      </c>
      <c r="J61" s="45" t="e">
        <f>SUM(H61+I61)</f>
        <v>#REF!</v>
      </c>
      <c r="K61" s="31"/>
    </row>
    <row r="62" spans="1:12" ht="17.25" customHeight="1" x14ac:dyDescent="0.25">
      <c r="A62" s="4" t="s">
        <v>39</v>
      </c>
      <c r="B62" s="105" t="s">
        <v>58</v>
      </c>
      <c r="C62" s="106"/>
      <c r="D62" s="106"/>
      <c r="E62" s="106"/>
      <c r="F62" s="107"/>
      <c r="G62" s="8" t="s">
        <v>90</v>
      </c>
      <c r="H62" s="45" t="e">
        <f>SUM(#REF!/7.5345)</f>
        <v>#REF!</v>
      </c>
      <c r="I62" s="45" t="e">
        <f>SUM(H62*25%)</f>
        <v>#REF!</v>
      </c>
      <c r="J62" s="45" t="e">
        <f>SUM(H62+I62)</f>
        <v>#REF!</v>
      </c>
      <c r="K62" s="31"/>
    </row>
    <row r="63" spans="1:12" ht="16.899999999999999" customHeight="1" x14ac:dyDescent="0.25">
      <c r="A63" s="3" t="s">
        <v>45</v>
      </c>
      <c r="B63" s="105" t="s">
        <v>59</v>
      </c>
      <c r="C63" s="106"/>
      <c r="D63" s="106"/>
      <c r="E63" s="106"/>
      <c r="F63" s="107"/>
      <c r="G63" s="8" t="s">
        <v>98</v>
      </c>
      <c r="H63" s="45" t="e">
        <f>SUM(#REF!/7.5345)</f>
        <v>#REF!</v>
      </c>
      <c r="I63" s="45" t="e">
        <f>SUM(H63*25%)</f>
        <v>#REF!</v>
      </c>
      <c r="J63" s="45" t="e">
        <f>SUM(H63+I63)</f>
        <v>#REF!</v>
      </c>
      <c r="K63" s="31"/>
    </row>
    <row r="64" spans="1:12" ht="15" customHeight="1" x14ac:dyDescent="0.25">
      <c r="A64" s="25" t="s">
        <v>10</v>
      </c>
      <c r="B64" s="101" t="s">
        <v>60</v>
      </c>
      <c r="C64" s="102"/>
      <c r="D64" s="102"/>
      <c r="E64" s="102"/>
      <c r="F64" s="103"/>
      <c r="G64" s="35"/>
      <c r="H64" s="104"/>
      <c r="I64" s="104"/>
      <c r="J64" s="104"/>
    </row>
    <row r="65" spans="1:11" ht="15.75" customHeight="1" x14ac:dyDescent="0.25">
      <c r="A65" s="4" t="s">
        <v>6</v>
      </c>
      <c r="B65" s="105" t="s">
        <v>61</v>
      </c>
      <c r="C65" s="106"/>
      <c r="D65" s="106"/>
      <c r="E65" s="106"/>
      <c r="F65" s="107"/>
      <c r="G65" s="8" t="s">
        <v>90</v>
      </c>
      <c r="H65" s="45" t="e">
        <f>SUM(#REF!/7.5345)</f>
        <v>#REF!</v>
      </c>
      <c r="I65" s="45" t="e">
        <f>SUM(H65*25%)</f>
        <v>#REF!</v>
      </c>
      <c r="J65" s="45" t="e">
        <f>SUM(H65+I65)</f>
        <v>#REF!</v>
      </c>
      <c r="K65" s="31"/>
    </row>
    <row r="66" spans="1:11" ht="15.75" customHeight="1" x14ac:dyDescent="0.25">
      <c r="A66" s="6" t="s">
        <v>11</v>
      </c>
      <c r="B66" s="101" t="s">
        <v>62</v>
      </c>
      <c r="C66" s="102"/>
      <c r="D66" s="102"/>
      <c r="E66" s="102"/>
      <c r="F66" s="103"/>
      <c r="G66" s="35"/>
      <c r="H66" s="47"/>
      <c r="I66" s="47"/>
      <c r="J66" s="47"/>
    </row>
    <row r="67" spans="1:11" ht="19.5" customHeight="1" x14ac:dyDescent="0.25">
      <c r="A67" s="4" t="s">
        <v>6</v>
      </c>
      <c r="B67" s="105" t="s">
        <v>63</v>
      </c>
      <c r="C67" s="106"/>
      <c r="D67" s="106"/>
      <c r="E67" s="106"/>
      <c r="F67" s="107"/>
      <c r="G67" s="8" t="s">
        <v>90</v>
      </c>
      <c r="H67" s="45" t="e">
        <f>SUM(#REF!/7.5345)</f>
        <v>#REF!</v>
      </c>
      <c r="I67" s="45" t="e">
        <f>SUM(H67*25%)</f>
        <v>#REF!</v>
      </c>
      <c r="J67" s="45" t="e">
        <f>SUM(H67+I67)</f>
        <v>#REF!</v>
      </c>
      <c r="K67" s="31"/>
    </row>
    <row r="68" spans="1:11" x14ac:dyDescent="0.25">
      <c r="A68" s="6" t="s">
        <v>12</v>
      </c>
      <c r="B68" s="101" t="s">
        <v>64</v>
      </c>
      <c r="C68" s="102"/>
      <c r="D68" s="102"/>
      <c r="E68" s="102"/>
      <c r="F68" s="103"/>
      <c r="G68" s="35"/>
      <c r="H68" s="104"/>
      <c r="I68" s="104"/>
      <c r="J68" s="104"/>
    </row>
    <row r="69" spans="1:11" ht="29.25" customHeight="1" x14ac:dyDescent="0.25">
      <c r="A69" s="3" t="s">
        <v>6</v>
      </c>
      <c r="B69" s="100" t="s">
        <v>92</v>
      </c>
      <c r="C69" s="100"/>
      <c r="D69" s="100"/>
      <c r="E69" s="100"/>
      <c r="F69" s="100"/>
      <c r="G69" s="8" t="s">
        <v>91</v>
      </c>
      <c r="H69" s="45" t="e">
        <f>SUM(#REF!/7.5345)</f>
        <v>#REF!</v>
      </c>
      <c r="I69" s="45" t="e">
        <f>SUM(H69*25%)</f>
        <v>#REF!</v>
      </c>
      <c r="J69" s="45" t="e">
        <f>SUM(H69+I69)</f>
        <v>#REF!</v>
      </c>
      <c r="K69" s="31"/>
    </row>
    <row r="70" spans="1:11" ht="29.25" customHeight="1" x14ac:dyDescent="0.25">
      <c r="A70" s="3" t="s">
        <v>7</v>
      </c>
      <c r="B70" s="100" t="s">
        <v>83</v>
      </c>
      <c r="C70" s="100"/>
      <c r="D70" s="100"/>
      <c r="E70" s="100"/>
      <c r="F70" s="100"/>
      <c r="G70" s="8" t="s">
        <v>91</v>
      </c>
      <c r="H70" s="45" t="e">
        <f>SUM(#REF!/7.5345)</f>
        <v>#REF!</v>
      </c>
      <c r="I70" s="45" t="e">
        <f>SUM(H70*25%)</f>
        <v>#REF!</v>
      </c>
      <c r="J70" s="45" t="e">
        <f>SUM(H70+I70)</f>
        <v>#REF!</v>
      </c>
      <c r="K70" s="31"/>
    </row>
    <row r="71" spans="1:11" ht="15.75" customHeight="1" x14ac:dyDescent="0.25">
      <c r="A71" s="6" t="s">
        <v>13</v>
      </c>
      <c r="B71" s="101" t="s">
        <v>65</v>
      </c>
      <c r="C71" s="102"/>
      <c r="D71" s="102"/>
      <c r="E71" s="102"/>
      <c r="F71" s="103"/>
      <c r="G71" s="35"/>
      <c r="H71" s="104"/>
      <c r="I71" s="104"/>
      <c r="J71" s="104"/>
    </row>
    <row r="72" spans="1:11" ht="17.25" customHeight="1" x14ac:dyDescent="0.25">
      <c r="A72" s="3" t="s">
        <v>6</v>
      </c>
      <c r="B72" s="100" t="s">
        <v>66</v>
      </c>
      <c r="C72" s="100"/>
      <c r="D72" s="100"/>
      <c r="E72" s="100"/>
      <c r="F72" s="100"/>
      <c r="G72" s="8" t="s">
        <v>90</v>
      </c>
      <c r="H72" s="45" t="e">
        <f>SUM(#REF!/7.5345)</f>
        <v>#REF!</v>
      </c>
      <c r="I72" s="45" t="e">
        <f>SUM(H72*25%)</f>
        <v>#REF!</v>
      </c>
      <c r="J72" s="45" t="e">
        <f>SUM(H72+I72)</f>
        <v>#REF!</v>
      </c>
      <c r="K72" s="31"/>
    </row>
    <row r="73" spans="1:11" ht="35.25" customHeight="1" x14ac:dyDescent="0.25">
      <c r="A73" s="24"/>
      <c r="B73" s="23"/>
      <c r="C73" s="23"/>
      <c r="D73" s="23"/>
      <c r="E73" s="23"/>
      <c r="F73" s="23"/>
      <c r="G73" s="23"/>
    </row>
    <row r="74" spans="1:11" ht="21" customHeight="1" x14ac:dyDescent="0.25">
      <c r="A74" s="112" t="s">
        <v>67</v>
      </c>
      <c r="B74" s="112"/>
      <c r="C74" s="112"/>
      <c r="D74" s="112"/>
      <c r="E74" s="112"/>
      <c r="F74" s="112"/>
      <c r="G74" s="112"/>
    </row>
    <row r="75" spans="1:11" ht="22.5" customHeight="1" x14ac:dyDescent="0.25">
      <c r="A75" s="25" t="s">
        <v>5</v>
      </c>
      <c r="B75" s="108" t="s">
        <v>68</v>
      </c>
      <c r="C75" s="109"/>
      <c r="D75" s="109"/>
      <c r="E75" s="109"/>
      <c r="F75" s="110"/>
      <c r="G75" s="35"/>
      <c r="H75" s="104"/>
      <c r="I75" s="104"/>
      <c r="J75" s="104"/>
    </row>
    <row r="76" spans="1:11" ht="31.9" customHeight="1" x14ac:dyDescent="0.25">
      <c r="A76" s="3" t="s">
        <v>6</v>
      </c>
      <c r="B76" s="100" t="s">
        <v>69</v>
      </c>
      <c r="C76" s="100"/>
      <c r="D76" s="100"/>
      <c r="E76" s="100"/>
      <c r="F76" s="100"/>
      <c r="G76" s="8" t="s">
        <v>71</v>
      </c>
      <c r="H76" s="45" t="e">
        <f>SUM(#REF!/7.5345)</f>
        <v>#REF!</v>
      </c>
      <c r="I76" s="45" t="e">
        <f>SUM(H76*25%)</f>
        <v>#REF!</v>
      </c>
      <c r="J76" s="45" t="e">
        <f>SUM(H76+I76)</f>
        <v>#REF!</v>
      </c>
      <c r="K76" s="31"/>
    </row>
    <row r="77" spans="1:11" ht="24" customHeight="1" x14ac:dyDescent="0.25">
      <c r="A77" s="3" t="s">
        <v>7</v>
      </c>
      <c r="B77" s="100" t="s">
        <v>70</v>
      </c>
      <c r="C77" s="100"/>
      <c r="D77" s="100"/>
      <c r="E77" s="100"/>
      <c r="F77" s="100"/>
      <c r="G77" s="8" t="s">
        <v>71</v>
      </c>
      <c r="H77" s="45" t="e">
        <f>SUM(#REF!/7.5345)</f>
        <v>#REF!</v>
      </c>
      <c r="I77" s="45" t="e">
        <f>SUM(H77*25%)</f>
        <v>#REF!</v>
      </c>
      <c r="J77" s="45" t="e">
        <f>SUM(H77+I77)</f>
        <v>#REF!</v>
      </c>
      <c r="K77" s="31"/>
    </row>
    <row r="78" spans="1:11" ht="15.75" customHeight="1" x14ac:dyDescent="0.25">
      <c r="A78" s="25" t="s">
        <v>8</v>
      </c>
      <c r="B78" s="108" t="s">
        <v>72</v>
      </c>
      <c r="C78" s="109"/>
      <c r="D78" s="109"/>
      <c r="E78" s="109"/>
      <c r="F78" s="110"/>
      <c r="G78" s="35"/>
      <c r="H78" s="111"/>
      <c r="I78" s="111"/>
      <c r="J78" s="111"/>
    </row>
    <row r="79" spans="1:11" ht="30" customHeight="1" x14ac:dyDescent="0.25">
      <c r="A79" s="3" t="s">
        <v>6</v>
      </c>
      <c r="B79" s="100" t="s">
        <v>96</v>
      </c>
      <c r="C79" s="100"/>
      <c r="D79" s="100"/>
      <c r="E79" s="100"/>
      <c r="F79" s="100"/>
      <c r="G79" s="8" t="s">
        <v>90</v>
      </c>
      <c r="H79" s="45" t="e">
        <f>SUM(#REF!/7.5345)</f>
        <v>#REF!</v>
      </c>
      <c r="I79" s="45" t="e">
        <f>SUM(H79*25%)</f>
        <v>#REF!</v>
      </c>
      <c r="J79" s="45" t="e">
        <f>SUM(H79+I79)</f>
        <v>#REF!</v>
      </c>
      <c r="K79" s="31"/>
    </row>
    <row r="80" spans="1:11" ht="75.75" customHeight="1" x14ac:dyDescent="0.25">
      <c r="A80" s="25" t="s">
        <v>9</v>
      </c>
      <c r="B80" s="101" t="s">
        <v>17</v>
      </c>
      <c r="C80" s="102"/>
      <c r="D80" s="102"/>
      <c r="E80" s="102"/>
      <c r="F80" s="103"/>
      <c r="G80" s="35"/>
      <c r="H80" s="104"/>
      <c r="I80" s="104"/>
      <c r="J80" s="104"/>
    </row>
    <row r="81" spans="1:11" ht="24" customHeight="1" x14ac:dyDescent="0.25">
      <c r="A81" s="3" t="s">
        <v>6</v>
      </c>
      <c r="B81" s="105" t="s">
        <v>73</v>
      </c>
      <c r="C81" s="106"/>
      <c r="D81" s="106"/>
      <c r="E81" s="106"/>
      <c r="F81" s="107"/>
      <c r="G81" s="8" t="s">
        <v>71</v>
      </c>
      <c r="H81" s="45" t="e">
        <f>SUM(#REF!/7.5345)</f>
        <v>#REF!</v>
      </c>
      <c r="I81" s="45" t="e">
        <f>SUM(H81*25%)</f>
        <v>#REF!</v>
      </c>
      <c r="J81" s="45" t="e">
        <f>SUM(H81+I81)</f>
        <v>#REF!</v>
      </c>
      <c r="K81" s="31"/>
    </row>
    <row r="82" spans="1:11" ht="46.5" customHeight="1" x14ac:dyDescent="0.25">
      <c r="A82" s="3" t="s">
        <v>7</v>
      </c>
      <c r="B82" s="105" t="s">
        <v>93</v>
      </c>
      <c r="C82" s="106"/>
      <c r="D82" s="106"/>
      <c r="E82" s="106"/>
      <c r="F82" s="107"/>
      <c r="G82" s="8" t="s">
        <v>71</v>
      </c>
      <c r="H82" s="45" t="e">
        <f>SUM(#REF!/7.5345)</f>
        <v>#REF!</v>
      </c>
      <c r="I82" s="45" t="e">
        <f>SUM(H82*25%)</f>
        <v>#REF!</v>
      </c>
      <c r="J82" s="45" t="e">
        <f>SUM(H82+I82)</f>
        <v>#REF!</v>
      </c>
      <c r="K82" s="31"/>
    </row>
    <row r="83" spans="1:11" ht="19.5" customHeight="1" x14ac:dyDescent="0.25"/>
    <row r="84" spans="1:11" ht="15.75" x14ac:dyDescent="0.25">
      <c r="A84" s="1"/>
      <c r="B84" s="96"/>
      <c r="C84" s="96"/>
      <c r="D84" s="96"/>
      <c r="E84" s="96"/>
      <c r="F84" s="96"/>
      <c r="G84" s="1"/>
    </row>
    <row r="85" spans="1:11" ht="17.25" customHeight="1" x14ac:dyDescent="0.25">
      <c r="A85" s="29"/>
      <c r="B85" s="96"/>
      <c r="C85" s="96"/>
      <c r="D85" s="96"/>
      <c r="E85" s="96"/>
      <c r="F85" s="96"/>
      <c r="G85" s="96"/>
    </row>
    <row r="86" spans="1:11" ht="18" customHeight="1" x14ac:dyDescent="0.25">
      <c r="A86" s="29"/>
      <c r="B86" s="29"/>
      <c r="C86" s="29"/>
      <c r="D86" s="29"/>
      <c r="E86" s="29"/>
      <c r="F86" s="29"/>
      <c r="G86" s="29"/>
    </row>
    <row r="87" spans="1:11" ht="23.45" customHeight="1" x14ac:dyDescent="0.25">
      <c r="A87" s="29"/>
      <c r="B87" s="97"/>
      <c r="C87" s="97"/>
      <c r="D87" s="97"/>
      <c r="E87" s="97"/>
      <c r="F87" s="97"/>
      <c r="G87" s="97"/>
    </row>
    <row r="88" spans="1:11" ht="28.9" customHeight="1" x14ac:dyDescent="0.25">
      <c r="A88" s="29"/>
      <c r="B88" s="97"/>
      <c r="C88" s="97"/>
      <c r="D88" s="97"/>
      <c r="E88" s="97"/>
      <c r="F88" s="97"/>
      <c r="G88" s="97"/>
    </row>
    <row r="89" spans="1:11" ht="30" customHeight="1" x14ac:dyDescent="0.25">
      <c r="A89" s="29"/>
      <c r="B89" s="29"/>
      <c r="C89" s="29"/>
      <c r="D89" s="29"/>
      <c r="E89" s="29"/>
      <c r="F89" s="29"/>
      <c r="G89" s="43"/>
    </row>
    <row r="90" spans="1:11" ht="15.75" customHeight="1" x14ac:dyDescent="0.25">
      <c r="A90" s="1"/>
      <c r="B90" s="1"/>
      <c r="C90" s="1"/>
      <c r="D90" s="1"/>
      <c r="E90" s="30"/>
      <c r="F90" s="1"/>
      <c r="G90" s="41"/>
    </row>
    <row r="91" spans="1:11" ht="22.9" customHeight="1" x14ac:dyDescent="0.25">
      <c r="A91" s="30"/>
      <c r="B91" s="30"/>
      <c r="C91" s="30"/>
      <c r="D91" s="30"/>
      <c r="E91" s="30"/>
      <c r="F91" s="30"/>
      <c r="G91" s="41"/>
    </row>
    <row r="92" spans="1:11" ht="21" customHeight="1" x14ac:dyDescent="0.25">
      <c r="A92" s="1"/>
      <c r="B92" s="1"/>
      <c r="C92" s="1"/>
      <c r="D92" s="1"/>
      <c r="E92" s="1"/>
      <c r="F92" s="1"/>
      <c r="G92" s="1"/>
    </row>
    <row r="93" spans="1:11" x14ac:dyDescent="0.25">
      <c r="A93" s="98"/>
      <c r="B93" s="98"/>
      <c r="C93" s="98"/>
      <c r="D93" s="98"/>
      <c r="E93" s="98"/>
      <c r="F93" s="98"/>
      <c r="G93" s="98"/>
    </row>
    <row r="94" spans="1:11" ht="15.75" x14ac:dyDescent="0.25">
      <c r="A94" s="1"/>
      <c r="B94" s="1"/>
      <c r="C94" s="1"/>
      <c r="D94" s="1"/>
      <c r="E94" s="1"/>
      <c r="F94" s="1"/>
      <c r="G94" s="1"/>
    </row>
    <row r="95" spans="1:11" ht="25.5" customHeight="1" x14ac:dyDescent="0.25">
      <c r="A95" s="99"/>
      <c r="B95" s="99"/>
      <c r="C95" s="99"/>
      <c r="D95" s="99"/>
      <c r="E95" s="99"/>
      <c r="F95" s="99"/>
      <c r="G95" s="99"/>
    </row>
    <row r="96" spans="1:11" ht="15.75" x14ac:dyDescent="0.25">
      <c r="A96" s="1"/>
      <c r="B96" s="1"/>
      <c r="C96" s="1"/>
      <c r="D96" s="1"/>
      <c r="E96" s="1"/>
      <c r="F96" s="1"/>
      <c r="G96" s="1"/>
    </row>
    <row r="97" spans="1:7" ht="52.5" customHeight="1" x14ac:dyDescent="0.25">
      <c r="A97" s="98"/>
      <c r="B97" s="98"/>
      <c r="C97" s="98"/>
      <c r="D97" s="98"/>
      <c r="E97" s="98"/>
      <c r="F97" s="98"/>
      <c r="G97" s="98"/>
    </row>
    <row r="98" spans="1:7" ht="15.75" x14ac:dyDescent="0.25">
      <c r="A98" s="1"/>
      <c r="B98" s="1"/>
      <c r="C98" s="1"/>
      <c r="D98" s="1"/>
      <c r="E98" s="1"/>
      <c r="F98" s="1"/>
      <c r="G98" s="1"/>
    </row>
    <row r="99" spans="1:7" ht="15.75" x14ac:dyDescent="0.25">
      <c r="A99" s="1"/>
      <c r="B99" s="1"/>
      <c r="C99" s="1"/>
      <c r="D99" s="1"/>
      <c r="E99" s="1"/>
      <c r="F99" s="1"/>
      <c r="G99" s="1"/>
    </row>
    <row r="100" spans="1:7" ht="15.75" x14ac:dyDescent="0.25">
      <c r="A100" s="1"/>
      <c r="B100" s="1"/>
      <c r="C100" s="1"/>
      <c r="D100" s="1"/>
      <c r="E100" s="1"/>
      <c r="F100" s="1"/>
      <c r="G100" s="1"/>
    </row>
    <row r="101" spans="1:7" x14ac:dyDescent="0.25">
      <c r="A101" s="93"/>
      <c r="B101" s="93"/>
      <c r="C101" s="93"/>
      <c r="D101" s="93"/>
      <c r="E101" s="93"/>
      <c r="F101" s="93"/>
      <c r="G101" s="93"/>
    </row>
    <row r="102" spans="1:7" ht="99.75" customHeight="1" x14ac:dyDescent="0.25">
      <c r="A102" s="93"/>
      <c r="B102" s="93"/>
      <c r="C102" s="93"/>
      <c r="D102" s="93"/>
      <c r="E102" s="93"/>
      <c r="F102" s="93"/>
      <c r="G102" s="93"/>
    </row>
    <row r="103" spans="1:7" ht="15.75" x14ac:dyDescent="0.25">
      <c r="A103" s="1"/>
      <c r="B103" s="1"/>
      <c r="C103" s="1"/>
      <c r="D103" s="1"/>
      <c r="E103" s="1"/>
      <c r="F103" s="1"/>
      <c r="G103" s="1"/>
    </row>
    <row r="104" spans="1:7" ht="15.75" x14ac:dyDescent="0.25">
      <c r="A104" s="1"/>
      <c r="B104" s="1"/>
      <c r="C104" s="1"/>
      <c r="D104" s="1"/>
      <c r="E104" s="1"/>
      <c r="F104" s="1"/>
      <c r="G104" s="1"/>
    </row>
    <row r="105" spans="1:7" x14ac:dyDescent="0.25">
      <c r="A105" s="93"/>
      <c r="B105" s="93"/>
      <c r="C105" s="93"/>
      <c r="D105" s="93"/>
      <c r="E105" s="93"/>
      <c r="F105" s="93"/>
      <c r="G105" s="93"/>
    </row>
    <row r="106" spans="1:7" ht="15.75" x14ac:dyDescent="0.25">
      <c r="A106" s="1"/>
      <c r="B106" s="1"/>
      <c r="C106" s="1"/>
      <c r="D106" s="1"/>
      <c r="E106" s="1"/>
      <c r="F106" s="1"/>
      <c r="G106" s="1"/>
    </row>
    <row r="107" spans="1:7" ht="15.75" x14ac:dyDescent="0.25">
      <c r="A107" s="1"/>
      <c r="B107" s="1"/>
      <c r="C107" s="1"/>
      <c r="D107" s="1"/>
      <c r="E107" s="1"/>
      <c r="F107" s="1"/>
      <c r="G107" s="1"/>
    </row>
    <row r="108" spans="1:7" ht="176.25" customHeight="1" x14ac:dyDescent="0.25">
      <c r="A108" s="1"/>
      <c r="B108" s="1"/>
      <c r="C108" s="1"/>
      <c r="D108" s="1"/>
      <c r="E108" s="1"/>
      <c r="F108" s="94"/>
      <c r="G108" s="94"/>
    </row>
    <row r="109" spans="1:7" ht="15.75" x14ac:dyDescent="0.25">
      <c r="A109" s="1"/>
      <c r="B109" s="1"/>
      <c r="C109" s="1"/>
      <c r="D109" s="1"/>
      <c r="E109" s="1"/>
      <c r="F109" s="95"/>
      <c r="G109" s="95"/>
    </row>
    <row r="110" spans="1:7" ht="15.75" x14ac:dyDescent="0.25">
      <c r="A110" s="1"/>
      <c r="B110" s="1"/>
      <c r="C110" s="1"/>
      <c r="D110" s="1"/>
      <c r="E110" s="1"/>
      <c r="F110" s="1"/>
      <c r="G110" s="1"/>
    </row>
    <row r="111" spans="1:7" ht="15.75" x14ac:dyDescent="0.25">
      <c r="A111" s="1"/>
      <c r="B111" s="1"/>
      <c r="C111" s="1"/>
      <c r="D111" s="1"/>
      <c r="E111" s="1"/>
      <c r="F111" s="1"/>
      <c r="G111" s="1"/>
    </row>
    <row r="112" spans="1:7" ht="31.5" customHeight="1" x14ac:dyDescent="0.25">
      <c r="A112" s="1"/>
      <c r="B112" s="1"/>
      <c r="C112" s="1"/>
      <c r="D112" s="1"/>
      <c r="E112" s="1"/>
      <c r="F112" s="1"/>
      <c r="G112" s="1"/>
    </row>
    <row r="113" spans="1:7" ht="15.75" x14ac:dyDescent="0.25">
      <c r="A113" s="1"/>
      <c r="B113" s="1"/>
      <c r="C113" s="1"/>
      <c r="D113" s="1"/>
      <c r="E113" s="1"/>
      <c r="F113" s="1"/>
      <c r="G113" s="1"/>
    </row>
    <row r="114" spans="1:7" ht="15.75" x14ac:dyDescent="0.25">
      <c r="A114" s="1"/>
      <c r="B114" s="1"/>
      <c r="C114" s="1"/>
      <c r="D114" s="1"/>
      <c r="E114" s="1"/>
      <c r="F114" s="1"/>
      <c r="G114" s="1"/>
    </row>
    <row r="115" spans="1:7" ht="15.75" x14ac:dyDescent="0.25">
      <c r="A115" s="1"/>
      <c r="B115" s="1"/>
      <c r="C115" s="1"/>
      <c r="D115" s="1"/>
      <c r="E115" s="1"/>
      <c r="F115" s="1"/>
      <c r="G115" s="1"/>
    </row>
    <row r="116" spans="1:7" ht="15.75" x14ac:dyDescent="0.25">
      <c r="A116" s="1"/>
      <c r="B116" s="1"/>
      <c r="C116" s="1"/>
      <c r="D116" s="1"/>
      <c r="E116" s="1"/>
      <c r="F116" s="1"/>
      <c r="G116" s="1"/>
    </row>
    <row r="117" spans="1:7" ht="15.75" x14ac:dyDescent="0.25">
      <c r="A117" s="1"/>
      <c r="B117" s="1"/>
      <c r="C117" s="1"/>
      <c r="D117" s="1"/>
      <c r="E117" s="1"/>
      <c r="F117" s="1"/>
      <c r="G117" s="1"/>
    </row>
    <row r="118" spans="1:7" ht="15.75" x14ac:dyDescent="0.25">
      <c r="A118" s="1"/>
      <c r="B118" s="1"/>
      <c r="C118" s="1"/>
      <c r="D118" s="1"/>
      <c r="E118" s="1"/>
      <c r="F118" s="1"/>
      <c r="G118" s="1"/>
    </row>
    <row r="119" spans="1:7" ht="15.75" x14ac:dyDescent="0.25">
      <c r="A119" s="1"/>
      <c r="B119" s="1"/>
      <c r="C119" s="1"/>
      <c r="D119" s="1"/>
      <c r="E119" s="1"/>
      <c r="F119" s="1"/>
      <c r="G119" s="1"/>
    </row>
    <row r="120" spans="1:7" ht="15.75" x14ac:dyDescent="0.25">
      <c r="A120" s="1"/>
      <c r="B120" s="1"/>
      <c r="C120" s="1"/>
      <c r="D120" s="1"/>
      <c r="E120" s="1"/>
      <c r="F120" s="1"/>
      <c r="G120" s="1"/>
    </row>
    <row r="121" spans="1:7" ht="15.75" x14ac:dyDescent="0.25">
      <c r="A121" s="1"/>
      <c r="B121" s="1"/>
      <c r="C121" s="1"/>
      <c r="D121" s="1"/>
      <c r="E121" s="1"/>
      <c r="F121" s="1"/>
      <c r="G121" s="1"/>
    </row>
    <row r="122" spans="1:7" ht="15.75" x14ac:dyDescent="0.25">
      <c r="A122" s="1"/>
      <c r="B122" s="1"/>
      <c r="C122" s="1"/>
      <c r="D122" s="1"/>
      <c r="E122" s="1"/>
      <c r="F122" s="1"/>
      <c r="G122" s="1"/>
    </row>
    <row r="123" spans="1:7" ht="15.75" x14ac:dyDescent="0.25">
      <c r="A123" s="1"/>
      <c r="B123" s="1"/>
      <c r="C123" s="1"/>
      <c r="D123" s="1"/>
      <c r="E123" s="1"/>
      <c r="F123" s="1"/>
      <c r="G123" s="1"/>
    </row>
    <row r="124" spans="1:7" ht="15.75" x14ac:dyDescent="0.25">
      <c r="A124" s="1"/>
      <c r="B124" s="1"/>
      <c r="C124" s="1"/>
      <c r="D124" s="1"/>
      <c r="E124" s="1"/>
      <c r="F124" s="1"/>
      <c r="G124" s="1"/>
    </row>
    <row r="125" spans="1:7" ht="15.75" x14ac:dyDescent="0.25">
      <c r="A125" s="1"/>
      <c r="B125" s="1"/>
      <c r="C125" s="1"/>
      <c r="D125" s="1"/>
      <c r="E125" s="1"/>
      <c r="F125" s="1"/>
      <c r="G125" s="1"/>
    </row>
    <row r="126" spans="1:7" ht="15.75" x14ac:dyDescent="0.25">
      <c r="A126" s="1"/>
      <c r="B126" s="1"/>
      <c r="C126" s="1"/>
      <c r="D126" s="1"/>
      <c r="E126" s="1"/>
      <c r="F126" s="1"/>
      <c r="G126" s="1"/>
    </row>
    <row r="127" spans="1:7" ht="15.75" x14ac:dyDescent="0.25">
      <c r="A127" s="1"/>
      <c r="B127" s="1"/>
      <c r="C127" s="1"/>
      <c r="D127" s="1"/>
      <c r="E127" s="1"/>
      <c r="F127" s="1"/>
      <c r="G127" s="1"/>
    </row>
    <row r="128" spans="1:7" ht="15.75" x14ac:dyDescent="0.25">
      <c r="A128" s="1"/>
      <c r="B128" s="1"/>
      <c r="C128" s="1"/>
      <c r="D128" s="1"/>
      <c r="E128" s="1"/>
      <c r="F128" s="1"/>
      <c r="G128" s="1"/>
    </row>
    <row r="129" spans="1:7" ht="15.75" x14ac:dyDescent="0.25">
      <c r="A129" s="1"/>
      <c r="B129" s="1"/>
      <c r="C129" s="1"/>
      <c r="D129" s="1"/>
      <c r="E129" s="1"/>
      <c r="F129" s="1"/>
      <c r="G129" s="1"/>
    </row>
    <row r="130" spans="1:7" ht="15.75" x14ac:dyDescent="0.25">
      <c r="A130" s="1"/>
      <c r="B130" s="1"/>
      <c r="C130" s="1"/>
      <c r="D130" s="1"/>
      <c r="E130" s="1"/>
      <c r="F130" s="1"/>
      <c r="G130" s="1"/>
    </row>
    <row r="131" spans="1:7" ht="15.75" x14ac:dyDescent="0.25">
      <c r="A131" s="1"/>
      <c r="B131" s="1"/>
      <c r="C131" s="1"/>
      <c r="D131" s="1"/>
      <c r="E131" s="1"/>
      <c r="F131" s="1"/>
      <c r="G131" s="1"/>
    </row>
    <row r="132" spans="1:7" ht="15.75" x14ac:dyDescent="0.25">
      <c r="A132" s="1"/>
      <c r="B132" s="1"/>
      <c r="C132" s="1"/>
      <c r="D132" s="1"/>
      <c r="E132" s="1"/>
      <c r="F132" s="1"/>
      <c r="G132" s="1"/>
    </row>
    <row r="133" spans="1:7" ht="15.75" x14ac:dyDescent="0.25">
      <c r="A133" s="1"/>
      <c r="B133" s="1"/>
      <c r="C133" s="1"/>
      <c r="D133" s="1"/>
      <c r="E133" s="1"/>
      <c r="F133" s="1"/>
      <c r="G133" s="1"/>
    </row>
    <row r="134" spans="1:7" ht="15.75" x14ac:dyDescent="0.25">
      <c r="A134" s="1"/>
      <c r="B134" s="1"/>
      <c r="C134" s="1"/>
      <c r="D134" s="1"/>
      <c r="E134" s="1"/>
      <c r="F134" s="1"/>
      <c r="G134" s="1"/>
    </row>
    <row r="135" spans="1:7" ht="15.75" x14ac:dyDescent="0.25">
      <c r="A135" s="1"/>
      <c r="B135" s="1"/>
      <c r="C135" s="1"/>
      <c r="D135" s="1"/>
      <c r="E135" s="1"/>
      <c r="F135" s="1"/>
      <c r="G135" s="1"/>
    </row>
    <row r="136" spans="1:7" ht="15.75" x14ac:dyDescent="0.25">
      <c r="A136" s="1"/>
      <c r="B136" s="1"/>
      <c r="C136" s="1"/>
      <c r="D136" s="1"/>
      <c r="E136" s="1"/>
      <c r="F136" s="1"/>
      <c r="G136" s="1"/>
    </row>
    <row r="137" spans="1:7" ht="15.75" x14ac:dyDescent="0.25">
      <c r="A137" s="1"/>
      <c r="B137" s="1"/>
      <c r="C137" s="1"/>
      <c r="D137" s="1"/>
      <c r="E137" s="1"/>
      <c r="F137" s="1"/>
      <c r="G137" s="1"/>
    </row>
    <row r="138" spans="1:7" ht="15.75" x14ac:dyDescent="0.25">
      <c r="A138" s="1"/>
      <c r="B138" s="1"/>
      <c r="C138" s="1"/>
      <c r="D138" s="1"/>
      <c r="E138" s="1"/>
      <c r="F138" s="1"/>
      <c r="G138" s="1"/>
    </row>
    <row r="139" spans="1:7" ht="15.75" x14ac:dyDescent="0.25">
      <c r="A139" s="1"/>
      <c r="B139" s="1"/>
      <c r="C139" s="1"/>
      <c r="D139" s="1"/>
      <c r="E139" s="1"/>
      <c r="F139" s="1"/>
      <c r="G139" s="1"/>
    </row>
    <row r="140" spans="1:7" ht="15.75" x14ac:dyDescent="0.25">
      <c r="A140" s="1"/>
      <c r="B140" s="1"/>
      <c r="C140" s="1"/>
      <c r="D140" s="1"/>
      <c r="E140" s="1"/>
      <c r="F140" s="1"/>
      <c r="G140" s="1"/>
    </row>
    <row r="141" spans="1:7" ht="15.75" x14ac:dyDescent="0.25">
      <c r="A141" s="1"/>
      <c r="B141" s="1"/>
      <c r="C141" s="1"/>
      <c r="D141" s="1"/>
      <c r="E141" s="1"/>
      <c r="F141" s="1"/>
      <c r="G141" s="1"/>
    </row>
    <row r="142" spans="1:7" ht="15.75" x14ac:dyDescent="0.25">
      <c r="A142" s="1"/>
      <c r="B142" s="1"/>
      <c r="C142" s="1"/>
      <c r="D142" s="1"/>
      <c r="E142" s="1"/>
      <c r="F142" s="1"/>
      <c r="G142" s="1"/>
    </row>
    <row r="143" spans="1:7" ht="15.75" x14ac:dyDescent="0.25">
      <c r="A143" s="1"/>
      <c r="B143" s="1"/>
      <c r="C143" s="1"/>
      <c r="D143" s="1"/>
      <c r="E143" s="1"/>
      <c r="F143" s="1"/>
      <c r="G143" s="1"/>
    </row>
    <row r="144" spans="1:7" ht="15.75" x14ac:dyDescent="0.25">
      <c r="A144" s="1"/>
      <c r="B144" s="1"/>
      <c r="C144" s="1"/>
      <c r="D144" s="1"/>
      <c r="E144" s="1"/>
      <c r="F144" s="1"/>
      <c r="G144" s="1"/>
    </row>
    <row r="145" spans="1:7" ht="15.75" x14ac:dyDescent="0.25">
      <c r="A145" s="1"/>
      <c r="B145" s="1"/>
      <c r="C145" s="1"/>
      <c r="D145" s="1"/>
      <c r="E145" s="1"/>
      <c r="F145" s="1"/>
      <c r="G145" s="1"/>
    </row>
    <row r="146" spans="1:7" ht="15.75" x14ac:dyDescent="0.25">
      <c r="A146" s="1"/>
      <c r="B146" s="1"/>
      <c r="C146" s="1"/>
      <c r="D146" s="1"/>
      <c r="E146" s="1"/>
      <c r="F146" s="1"/>
      <c r="G146" s="1"/>
    </row>
    <row r="147" spans="1:7" ht="15.75" x14ac:dyDescent="0.25">
      <c r="A147" s="1"/>
      <c r="B147" s="1"/>
      <c r="C147" s="1"/>
      <c r="D147" s="1"/>
      <c r="E147" s="1"/>
      <c r="F147" s="1"/>
      <c r="G147" s="1"/>
    </row>
    <row r="148" spans="1:7" ht="15.75" x14ac:dyDescent="0.25">
      <c r="A148" s="1"/>
      <c r="B148" s="1"/>
      <c r="C148" s="1"/>
      <c r="D148" s="1"/>
      <c r="E148" s="1"/>
      <c r="F148" s="1"/>
      <c r="G148" s="1"/>
    </row>
    <row r="149" spans="1:7" ht="15.75" x14ac:dyDescent="0.25">
      <c r="A149" s="1"/>
      <c r="B149" s="1"/>
      <c r="C149" s="1"/>
      <c r="D149" s="1"/>
      <c r="E149" s="1"/>
      <c r="F149" s="1"/>
      <c r="G149" s="1"/>
    </row>
    <row r="150" spans="1:7" ht="15.75" x14ac:dyDescent="0.25">
      <c r="A150" s="1"/>
      <c r="B150" s="1"/>
      <c r="C150" s="1"/>
      <c r="D150" s="1"/>
      <c r="E150" s="1"/>
      <c r="F150" s="1"/>
      <c r="G150" s="1"/>
    </row>
    <row r="151" spans="1:7" ht="15.75" x14ac:dyDescent="0.25">
      <c r="A151" s="1"/>
      <c r="B151" s="1"/>
      <c r="C151" s="1"/>
      <c r="D151" s="1"/>
      <c r="E151" s="1"/>
      <c r="F151" s="1"/>
      <c r="G151" s="1"/>
    </row>
    <row r="152" spans="1:7" ht="15.75" x14ac:dyDescent="0.25">
      <c r="A152" s="1"/>
      <c r="B152" s="1"/>
      <c r="C152" s="1"/>
      <c r="D152" s="1"/>
      <c r="E152" s="1"/>
      <c r="F152" s="1"/>
      <c r="G152" s="1"/>
    </row>
    <row r="153" spans="1:7" ht="15.75" x14ac:dyDescent="0.25">
      <c r="A153" s="1"/>
      <c r="B153" s="1"/>
      <c r="C153" s="1"/>
      <c r="D153" s="1"/>
      <c r="E153" s="1"/>
      <c r="F153" s="1"/>
      <c r="G153" s="1"/>
    </row>
    <row r="154" spans="1:7" ht="15.75" x14ac:dyDescent="0.25">
      <c r="A154" s="1"/>
      <c r="B154" s="1"/>
      <c r="C154" s="1"/>
      <c r="D154" s="1"/>
      <c r="E154" s="1"/>
      <c r="F154" s="1"/>
      <c r="G154" s="1"/>
    </row>
    <row r="155" spans="1:7" ht="15.75" x14ac:dyDescent="0.25">
      <c r="A155" s="1"/>
      <c r="B155" s="1"/>
      <c r="C155" s="1"/>
      <c r="D155" s="1"/>
      <c r="E155" s="1"/>
      <c r="F155" s="1"/>
      <c r="G155" s="1"/>
    </row>
    <row r="156" spans="1:7" ht="15.75" x14ac:dyDescent="0.25">
      <c r="A156" s="1"/>
      <c r="B156" s="1"/>
      <c r="C156" s="1"/>
      <c r="D156" s="1"/>
      <c r="E156" s="1"/>
      <c r="F156" s="1"/>
      <c r="G156" s="1"/>
    </row>
    <row r="157" spans="1:7" ht="15.75" x14ac:dyDescent="0.25">
      <c r="A157" s="1"/>
      <c r="B157" s="1"/>
      <c r="C157" s="1"/>
      <c r="D157" s="1"/>
      <c r="E157" s="1"/>
      <c r="F157" s="1"/>
      <c r="G157" s="1"/>
    </row>
    <row r="158" spans="1:7" ht="15.75" x14ac:dyDescent="0.25">
      <c r="A158" s="1"/>
      <c r="B158" s="1"/>
      <c r="C158" s="1"/>
      <c r="D158" s="1"/>
      <c r="E158" s="1"/>
      <c r="F158" s="1"/>
      <c r="G158" s="1"/>
    </row>
    <row r="159" spans="1:7" ht="15.75" x14ac:dyDescent="0.25">
      <c r="A159" s="1"/>
      <c r="B159" s="1"/>
      <c r="C159" s="1"/>
      <c r="D159" s="1"/>
      <c r="E159" s="1"/>
      <c r="F159" s="1"/>
      <c r="G159" s="1"/>
    </row>
    <row r="160" spans="1:7" ht="15.75" x14ac:dyDescent="0.25">
      <c r="A160" s="1"/>
      <c r="B160" s="1"/>
      <c r="C160" s="1"/>
      <c r="D160" s="1"/>
      <c r="E160" s="1"/>
      <c r="F160" s="1"/>
      <c r="G160" s="1"/>
    </row>
    <row r="161" spans="1:7" ht="15.75" x14ac:dyDescent="0.25">
      <c r="A161" s="1"/>
      <c r="B161" s="1"/>
      <c r="C161" s="1"/>
      <c r="D161" s="1"/>
      <c r="E161" s="1"/>
      <c r="F161" s="1"/>
      <c r="G161" s="1"/>
    </row>
    <row r="162" spans="1:7" ht="15.75" x14ac:dyDescent="0.25">
      <c r="A162" s="1"/>
      <c r="B162" s="1"/>
      <c r="C162" s="1"/>
      <c r="D162" s="1"/>
      <c r="E162" s="1"/>
      <c r="F162" s="1"/>
      <c r="G162" s="1"/>
    </row>
    <row r="163" spans="1:7" ht="15.75" x14ac:dyDescent="0.25">
      <c r="A163" s="1"/>
      <c r="B163" s="1"/>
      <c r="C163" s="1"/>
      <c r="D163" s="1"/>
      <c r="E163" s="1"/>
      <c r="F163" s="1"/>
      <c r="G163" s="1"/>
    </row>
    <row r="164" spans="1:7" ht="15.75" x14ac:dyDescent="0.25">
      <c r="A164" s="1"/>
      <c r="B164" s="1"/>
      <c r="C164" s="1"/>
      <c r="D164" s="1"/>
      <c r="E164" s="1"/>
      <c r="F164" s="1"/>
      <c r="G164" s="1"/>
    </row>
    <row r="165" spans="1:7" ht="15.75" x14ac:dyDescent="0.25">
      <c r="A165" s="1"/>
      <c r="B165" s="1"/>
      <c r="C165" s="1"/>
      <c r="D165" s="1"/>
      <c r="E165" s="1"/>
      <c r="F165" s="1"/>
      <c r="G165" s="1"/>
    </row>
    <row r="166" spans="1:7" ht="15.75" x14ac:dyDescent="0.25">
      <c r="A166" s="1"/>
      <c r="B166" s="1"/>
      <c r="C166" s="1"/>
      <c r="D166" s="1"/>
      <c r="E166" s="1"/>
      <c r="F166" s="1"/>
      <c r="G166" s="1"/>
    </row>
    <row r="167" spans="1:7" ht="15.75" x14ac:dyDescent="0.25">
      <c r="A167" s="1"/>
      <c r="B167" s="1"/>
      <c r="C167" s="1"/>
      <c r="D167" s="1"/>
      <c r="E167" s="1"/>
      <c r="F167" s="1"/>
      <c r="G167" s="1"/>
    </row>
    <row r="168" spans="1:7" ht="15.75" x14ac:dyDescent="0.25">
      <c r="A168" s="1"/>
      <c r="B168" s="1"/>
      <c r="C168" s="1"/>
      <c r="D168" s="1"/>
      <c r="E168" s="1"/>
      <c r="F168" s="1"/>
      <c r="G168" s="1"/>
    </row>
    <row r="169" spans="1:7" ht="15.75" x14ac:dyDescent="0.25">
      <c r="A169" s="1"/>
      <c r="B169" s="1"/>
      <c r="C169" s="1"/>
      <c r="D169" s="1"/>
      <c r="E169" s="1"/>
      <c r="F169" s="1"/>
      <c r="G169" s="1"/>
    </row>
    <row r="170" spans="1:7" ht="15.75" x14ac:dyDescent="0.25">
      <c r="A170" s="1"/>
      <c r="B170" s="1"/>
      <c r="C170" s="1"/>
      <c r="D170" s="1"/>
      <c r="E170" s="1"/>
      <c r="F170" s="1"/>
      <c r="G170" s="1"/>
    </row>
    <row r="171" spans="1:7" ht="15.75" x14ac:dyDescent="0.25">
      <c r="A171" s="1"/>
      <c r="B171" s="1"/>
      <c r="C171" s="1"/>
      <c r="D171" s="1"/>
      <c r="E171" s="1"/>
      <c r="F171" s="1"/>
      <c r="G171" s="1"/>
    </row>
    <row r="172" spans="1:7" ht="15.75" x14ac:dyDescent="0.25">
      <c r="A172" s="1"/>
      <c r="B172" s="1"/>
      <c r="C172" s="1"/>
      <c r="D172" s="1"/>
      <c r="E172" s="1"/>
      <c r="F172" s="1"/>
      <c r="G172" s="1"/>
    </row>
    <row r="173" spans="1:7" ht="15.75" x14ac:dyDescent="0.25">
      <c r="A173" s="1"/>
      <c r="B173" s="1"/>
      <c r="C173" s="1"/>
      <c r="D173" s="1"/>
      <c r="E173" s="1"/>
      <c r="F173" s="1"/>
      <c r="G173" s="1"/>
    </row>
    <row r="174" spans="1:7" ht="15.75" x14ac:dyDescent="0.25">
      <c r="A174" s="1"/>
      <c r="B174" s="1"/>
      <c r="C174" s="1"/>
      <c r="D174" s="1"/>
      <c r="E174" s="1"/>
      <c r="F174" s="1"/>
      <c r="G174" s="1"/>
    </row>
    <row r="175" spans="1:7" ht="15.75" x14ac:dyDescent="0.25">
      <c r="A175" s="1"/>
      <c r="B175" s="1"/>
      <c r="C175" s="1"/>
      <c r="D175" s="1"/>
      <c r="E175" s="1"/>
      <c r="F175" s="1"/>
      <c r="G175" s="1"/>
    </row>
    <row r="176" spans="1:7" ht="15.75" x14ac:dyDescent="0.25">
      <c r="A176" s="1"/>
      <c r="B176" s="1"/>
      <c r="C176" s="1"/>
      <c r="D176" s="1"/>
      <c r="E176" s="1"/>
      <c r="F176" s="1"/>
      <c r="G176" s="1"/>
    </row>
    <row r="177" spans="1:7" ht="15.75" x14ac:dyDescent="0.25">
      <c r="A177" s="1"/>
      <c r="B177" s="1"/>
      <c r="C177" s="1"/>
      <c r="D177" s="1"/>
      <c r="E177" s="1"/>
      <c r="F177" s="1"/>
      <c r="G177" s="1"/>
    </row>
    <row r="178" spans="1:7" ht="15.75" x14ac:dyDescent="0.25">
      <c r="A178" s="1"/>
      <c r="B178" s="1"/>
      <c r="C178" s="1"/>
      <c r="D178" s="1"/>
      <c r="E178" s="1"/>
      <c r="F178" s="1"/>
      <c r="G178" s="1"/>
    </row>
    <row r="179" spans="1:7" ht="15.75" x14ac:dyDescent="0.25">
      <c r="A179" s="1"/>
      <c r="B179" s="1"/>
      <c r="C179" s="1"/>
      <c r="D179" s="1"/>
      <c r="E179" s="1"/>
      <c r="F179" s="1"/>
      <c r="G179" s="1"/>
    </row>
    <row r="180" spans="1:7" ht="15.75" x14ac:dyDescent="0.25">
      <c r="A180" s="1"/>
      <c r="B180" s="1"/>
      <c r="C180" s="1"/>
      <c r="D180" s="1"/>
      <c r="E180" s="1"/>
      <c r="F180" s="1"/>
      <c r="G180" s="1"/>
    </row>
    <row r="181" spans="1:7" ht="15.75" x14ac:dyDescent="0.25">
      <c r="A181" s="1"/>
      <c r="B181" s="1"/>
      <c r="C181" s="1"/>
      <c r="D181" s="1"/>
      <c r="E181" s="1"/>
      <c r="F181" s="1"/>
      <c r="G181" s="1"/>
    </row>
    <row r="182" spans="1:7" ht="15.75" x14ac:dyDescent="0.25">
      <c r="A182" s="1"/>
      <c r="B182" s="1"/>
      <c r="C182" s="1"/>
      <c r="D182" s="1"/>
      <c r="E182" s="1"/>
      <c r="F182" s="1"/>
      <c r="G182" s="1"/>
    </row>
    <row r="183" spans="1:7" ht="15.75" x14ac:dyDescent="0.25">
      <c r="A183" s="1"/>
      <c r="B183" s="1"/>
      <c r="C183" s="1"/>
      <c r="D183" s="1"/>
      <c r="E183" s="1"/>
      <c r="F183" s="1"/>
      <c r="G183" s="1"/>
    </row>
    <row r="184" spans="1:7" ht="15.75" x14ac:dyDescent="0.25">
      <c r="A184" s="1"/>
      <c r="B184" s="1"/>
      <c r="C184" s="1"/>
      <c r="D184" s="1"/>
      <c r="E184" s="1"/>
      <c r="F184" s="1"/>
      <c r="G184" s="1"/>
    </row>
    <row r="185" spans="1:7" ht="15.75" x14ac:dyDescent="0.25">
      <c r="A185" s="1"/>
      <c r="B185" s="1"/>
      <c r="C185" s="1"/>
      <c r="D185" s="1"/>
      <c r="E185" s="1"/>
      <c r="F185" s="1"/>
      <c r="G185" s="1"/>
    </row>
    <row r="186" spans="1:7" ht="15.75" x14ac:dyDescent="0.25">
      <c r="A186" s="1"/>
      <c r="B186" s="1"/>
      <c r="C186" s="1"/>
      <c r="D186" s="1"/>
      <c r="E186" s="1"/>
      <c r="F186" s="1"/>
      <c r="G186" s="1"/>
    </row>
    <row r="187" spans="1:7" ht="15.75" x14ac:dyDescent="0.25">
      <c r="A187" s="1"/>
      <c r="B187" s="1"/>
      <c r="C187" s="1"/>
      <c r="D187" s="1"/>
      <c r="E187" s="1"/>
      <c r="F187" s="1"/>
      <c r="G187" s="1"/>
    </row>
    <row r="188" spans="1:7" ht="15.75" x14ac:dyDescent="0.25">
      <c r="A188" s="1"/>
      <c r="B188" s="1"/>
      <c r="C188" s="1"/>
      <c r="D188" s="1"/>
      <c r="E188" s="1"/>
      <c r="F188" s="1"/>
      <c r="G188" s="1"/>
    </row>
    <row r="189" spans="1:7" ht="15.75" x14ac:dyDescent="0.25">
      <c r="A189" s="1"/>
      <c r="B189" s="1"/>
      <c r="C189" s="1"/>
      <c r="D189" s="1"/>
      <c r="E189" s="1"/>
      <c r="F189" s="1"/>
      <c r="G189" s="1"/>
    </row>
    <row r="190" spans="1:7" ht="15.75" x14ac:dyDescent="0.25">
      <c r="A190" s="1"/>
      <c r="B190" s="1"/>
      <c r="C190" s="1"/>
      <c r="D190" s="1"/>
      <c r="E190" s="1"/>
      <c r="F190" s="1"/>
      <c r="G190" s="1"/>
    </row>
    <row r="191" spans="1:7" ht="15.75" x14ac:dyDescent="0.25">
      <c r="A191" s="1"/>
      <c r="B191" s="1"/>
      <c r="C191" s="1"/>
      <c r="D191" s="1"/>
      <c r="E191" s="1"/>
      <c r="F191" s="1"/>
      <c r="G191" s="1"/>
    </row>
    <row r="192" spans="1:7" ht="15.75" x14ac:dyDescent="0.25">
      <c r="A192" s="1"/>
      <c r="B192" s="1"/>
      <c r="C192" s="1"/>
      <c r="D192" s="1"/>
      <c r="E192" s="1"/>
      <c r="F192" s="1"/>
      <c r="G192" s="1"/>
    </row>
    <row r="193" spans="1:7" ht="15.75" x14ac:dyDescent="0.25">
      <c r="A193" s="1"/>
      <c r="B193" s="1"/>
      <c r="C193" s="1"/>
      <c r="D193" s="1"/>
      <c r="E193" s="1"/>
      <c r="F193" s="1"/>
      <c r="G193" s="1"/>
    </row>
    <row r="194" spans="1:7" ht="15.75" x14ac:dyDescent="0.25">
      <c r="A194" s="1"/>
      <c r="B194" s="1"/>
      <c r="C194" s="1"/>
      <c r="D194" s="1"/>
      <c r="E194" s="1"/>
      <c r="F194" s="1"/>
      <c r="G194" s="1"/>
    </row>
    <row r="195" spans="1:7" ht="15.75" x14ac:dyDescent="0.25">
      <c r="A195" s="1"/>
      <c r="B195" s="1"/>
      <c r="C195" s="1"/>
      <c r="D195" s="1"/>
      <c r="E195" s="1"/>
      <c r="F195" s="1"/>
      <c r="G195" s="1"/>
    </row>
    <row r="196" spans="1:7" ht="15.75" x14ac:dyDescent="0.25">
      <c r="A196" s="1"/>
      <c r="B196" s="1"/>
      <c r="C196" s="1"/>
      <c r="D196" s="1"/>
      <c r="E196" s="1"/>
      <c r="F196" s="1"/>
      <c r="G196" s="1"/>
    </row>
    <row r="197" spans="1:7" ht="15.75" x14ac:dyDescent="0.25">
      <c r="A197" s="1"/>
      <c r="B197" s="1"/>
      <c r="C197" s="1"/>
      <c r="D197" s="1"/>
      <c r="E197" s="1"/>
      <c r="F197" s="1"/>
      <c r="G197" s="1"/>
    </row>
    <row r="198" spans="1:7" ht="15.75" x14ac:dyDescent="0.25">
      <c r="A198" s="1"/>
      <c r="B198" s="1"/>
      <c r="C198" s="1"/>
      <c r="D198" s="1"/>
      <c r="E198" s="1"/>
      <c r="F198" s="1"/>
      <c r="G198" s="1"/>
    </row>
    <row r="199" spans="1:7" ht="15.75" x14ac:dyDescent="0.25">
      <c r="A199" s="1"/>
      <c r="B199" s="1"/>
      <c r="C199" s="1"/>
      <c r="D199" s="1"/>
      <c r="E199" s="1"/>
      <c r="F199" s="1"/>
      <c r="G199" s="1"/>
    </row>
    <row r="200" spans="1:7" ht="15.75" x14ac:dyDescent="0.25">
      <c r="A200" s="1"/>
      <c r="B200" s="1"/>
      <c r="C200" s="1"/>
      <c r="D200" s="1"/>
      <c r="E200" s="1"/>
      <c r="F200" s="1"/>
      <c r="G200" s="1"/>
    </row>
    <row r="201" spans="1:7" ht="15.75" x14ac:dyDescent="0.25">
      <c r="A201" s="1"/>
      <c r="B201" s="1"/>
      <c r="C201" s="1"/>
      <c r="D201" s="1"/>
      <c r="E201" s="1"/>
      <c r="F201" s="1"/>
      <c r="G201" s="1"/>
    </row>
    <row r="202" spans="1:7" ht="15.75" x14ac:dyDescent="0.25">
      <c r="A202" s="1"/>
      <c r="B202" s="1"/>
      <c r="C202" s="1"/>
      <c r="D202" s="1"/>
      <c r="E202" s="1"/>
      <c r="F202" s="1"/>
      <c r="G202" s="1"/>
    </row>
    <row r="203" spans="1:7" ht="15.75" x14ac:dyDescent="0.25">
      <c r="A203" s="1"/>
      <c r="B203" s="1"/>
      <c r="C203" s="1"/>
      <c r="D203" s="1"/>
      <c r="E203" s="1"/>
      <c r="F203" s="1"/>
      <c r="G203" s="1"/>
    </row>
    <row r="204" spans="1:7" ht="15.75" x14ac:dyDescent="0.25">
      <c r="A204" s="1"/>
      <c r="B204" s="1"/>
      <c r="C204" s="1"/>
      <c r="D204" s="1"/>
      <c r="E204" s="1"/>
      <c r="F204" s="1"/>
      <c r="G204" s="1"/>
    </row>
    <row r="205" spans="1:7" ht="15.75" x14ac:dyDescent="0.25">
      <c r="A205" s="1"/>
      <c r="B205" s="1"/>
      <c r="C205" s="1"/>
      <c r="D205" s="1"/>
      <c r="E205" s="1"/>
      <c r="F205" s="1"/>
      <c r="G205" s="1"/>
    </row>
    <row r="206" spans="1:7" ht="15.75" x14ac:dyDescent="0.25">
      <c r="A206" s="1"/>
      <c r="B206" s="1"/>
      <c r="C206" s="1"/>
      <c r="D206" s="1"/>
      <c r="E206" s="1"/>
      <c r="F206" s="1"/>
      <c r="G206" s="1"/>
    </row>
    <row r="207" spans="1:7" ht="15.75" x14ac:dyDescent="0.25">
      <c r="A207" s="1"/>
      <c r="B207" s="1"/>
      <c r="C207" s="1"/>
      <c r="D207" s="1"/>
      <c r="E207" s="1"/>
      <c r="F207" s="1"/>
      <c r="G207" s="1"/>
    </row>
    <row r="208" spans="1:7" ht="15.75" x14ac:dyDescent="0.25">
      <c r="A208" s="1"/>
      <c r="B208" s="1"/>
      <c r="C208" s="1"/>
      <c r="D208" s="1"/>
      <c r="E208" s="1"/>
      <c r="F208" s="1"/>
      <c r="G208" s="1"/>
    </row>
    <row r="209" spans="1:7" ht="15.75" x14ac:dyDescent="0.25">
      <c r="A209" s="1"/>
      <c r="B209" s="1"/>
      <c r="C209" s="1"/>
      <c r="D209" s="1"/>
      <c r="E209" s="1"/>
      <c r="F209" s="1"/>
      <c r="G209" s="1"/>
    </row>
    <row r="210" spans="1:7" ht="15.75" x14ac:dyDescent="0.25">
      <c r="A210" s="1"/>
      <c r="B210" s="1"/>
      <c r="C210" s="1"/>
      <c r="D210" s="1"/>
      <c r="E210" s="1"/>
      <c r="F210" s="1"/>
      <c r="G210" s="1"/>
    </row>
    <row r="211" spans="1:7" ht="15.75" x14ac:dyDescent="0.25">
      <c r="A211" s="1"/>
      <c r="B211" s="1"/>
      <c r="C211" s="1"/>
      <c r="D211" s="1"/>
      <c r="E211" s="1"/>
      <c r="F211" s="1"/>
      <c r="G211" s="1"/>
    </row>
    <row r="212" spans="1:7" ht="15.75" x14ac:dyDescent="0.25">
      <c r="A212" s="1"/>
      <c r="B212" s="1"/>
      <c r="C212" s="1"/>
      <c r="D212" s="1"/>
      <c r="E212" s="1"/>
      <c r="F212" s="1"/>
      <c r="G212" s="1"/>
    </row>
    <row r="213" spans="1:7" ht="15.75" x14ac:dyDescent="0.25">
      <c r="A213" s="1"/>
      <c r="B213" s="1"/>
      <c r="C213" s="1"/>
      <c r="D213" s="1"/>
      <c r="E213" s="1"/>
      <c r="F213" s="1"/>
      <c r="G213" s="1"/>
    </row>
    <row r="214" spans="1:7" ht="15.75" x14ac:dyDescent="0.25">
      <c r="A214" s="1"/>
      <c r="B214" s="1"/>
      <c r="C214" s="1"/>
      <c r="D214" s="1"/>
      <c r="E214" s="1"/>
      <c r="F214" s="1"/>
      <c r="G214" s="1"/>
    </row>
    <row r="215" spans="1:7" ht="15.75" x14ac:dyDescent="0.25">
      <c r="A215" s="1"/>
      <c r="B215" s="1"/>
      <c r="C215" s="1"/>
      <c r="D215" s="1"/>
      <c r="E215" s="1"/>
      <c r="F215" s="1"/>
      <c r="G215" s="1"/>
    </row>
    <row r="216" spans="1:7" ht="15.75" x14ac:dyDescent="0.25">
      <c r="A216" s="1"/>
      <c r="B216" s="1"/>
      <c r="C216" s="1"/>
      <c r="D216" s="1"/>
      <c r="E216" s="1"/>
      <c r="F216" s="1"/>
      <c r="G216" s="1"/>
    </row>
    <row r="217" spans="1:7" ht="15.75" x14ac:dyDescent="0.25">
      <c r="A217" s="1"/>
      <c r="B217" s="1"/>
      <c r="C217" s="1"/>
      <c r="D217" s="1"/>
      <c r="E217" s="1"/>
      <c r="F217" s="1"/>
      <c r="G217" s="1"/>
    </row>
    <row r="218" spans="1:7" ht="15.75" x14ac:dyDescent="0.25">
      <c r="A218" s="1"/>
      <c r="B218" s="1"/>
      <c r="C218" s="1"/>
      <c r="D218" s="1"/>
      <c r="E218" s="1"/>
      <c r="F218" s="1"/>
      <c r="G218" s="1"/>
    </row>
    <row r="219" spans="1:7" ht="15.75" x14ac:dyDescent="0.25">
      <c r="A219" s="1"/>
      <c r="B219" s="1"/>
      <c r="C219" s="1"/>
      <c r="D219" s="1"/>
      <c r="E219" s="1"/>
      <c r="F219" s="1"/>
      <c r="G219" s="1"/>
    </row>
    <row r="220" spans="1:7" ht="15.75" x14ac:dyDescent="0.25">
      <c r="A220" s="1"/>
      <c r="B220" s="1"/>
      <c r="C220" s="1"/>
      <c r="D220" s="1"/>
      <c r="E220" s="1"/>
      <c r="F220" s="1"/>
      <c r="G220" s="1"/>
    </row>
    <row r="221" spans="1:7" ht="15.75" x14ac:dyDescent="0.25">
      <c r="A221" s="1"/>
      <c r="B221" s="1"/>
      <c r="C221" s="1"/>
      <c r="D221" s="1"/>
      <c r="E221" s="1"/>
      <c r="F221" s="1"/>
      <c r="G221" s="1"/>
    </row>
    <row r="222" spans="1:7" ht="15.75" x14ac:dyDescent="0.25">
      <c r="A222" s="1"/>
      <c r="B222" s="1"/>
      <c r="C222" s="1"/>
      <c r="D222" s="1"/>
      <c r="E222" s="1"/>
      <c r="F222" s="1"/>
      <c r="G222" s="1"/>
    </row>
    <row r="223" spans="1:7" ht="15.75" x14ac:dyDescent="0.25">
      <c r="A223" s="1"/>
      <c r="B223" s="1"/>
      <c r="C223" s="1"/>
      <c r="D223" s="1"/>
      <c r="E223" s="1"/>
      <c r="F223" s="1"/>
      <c r="G223" s="1"/>
    </row>
    <row r="224" spans="1:7" ht="15.75" x14ac:dyDescent="0.25">
      <c r="A224" s="1"/>
      <c r="B224" s="1"/>
      <c r="C224" s="1"/>
      <c r="D224" s="1"/>
      <c r="E224" s="1"/>
      <c r="F224" s="1"/>
      <c r="G224" s="1"/>
    </row>
    <row r="225" spans="1:7" ht="15.75" x14ac:dyDescent="0.25">
      <c r="A225" s="1"/>
      <c r="B225" s="1"/>
      <c r="C225" s="1"/>
      <c r="D225" s="1"/>
      <c r="E225" s="1"/>
      <c r="F225" s="1"/>
      <c r="G225" s="1"/>
    </row>
    <row r="226" spans="1:7" ht="15.75" x14ac:dyDescent="0.25">
      <c r="A226" s="1"/>
      <c r="B226" s="1"/>
      <c r="C226" s="1"/>
      <c r="D226" s="1"/>
      <c r="E226" s="1"/>
      <c r="F226" s="1"/>
      <c r="G226" s="1"/>
    </row>
    <row r="227" spans="1:7" ht="15.75" x14ac:dyDescent="0.25">
      <c r="A227" s="1"/>
      <c r="B227" s="1"/>
      <c r="C227" s="1"/>
      <c r="D227" s="1"/>
      <c r="E227" s="1"/>
      <c r="F227" s="1"/>
      <c r="G227" s="1"/>
    </row>
    <row r="228" spans="1:7" ht="15.75" x14ac:dyDescent="0.25">
      <c r="A228" s="1"/>
      <c r="B228" s="1"/>
      <c r="C228" s="1"/>
      <c r="D228" s="1"/>
      <c r="E228" s="1"/>
      <c r="F228" s="1"/>
      <c r="G228" s="1"/>
    </row>
    <row r="229" spans="1:7" ht="15.75" x14ac:dyDescent="0.25">
      <c r="A229" s="1"/>
      <c r="B229" s="1"/>
      <c r="C229" s="1"/>
      <c r="D229" s="1"/>
      <c r="E229" s="1"/>
      <c r="F229" s="1"/>
      <c r="G229" s="1"/>
    </row>
    <row r="230" spans="1:7" ht="15.75" x14ac:dyDescent="0.25">
      <c r="A230" s="1"/>
      <c r="B230" s="1"/>
      <c r="C230" s="1"/>
      <c r="D230" s="1"/>
      <c r="E230" s="1"/>
      <c r="F230" s="1"/>
      <c r="G230" s="1"/>
    </row>
    <row r="231" spans="1:7" ht="15.75" x14ac:dyDescent="0.25">
      <c r="A231" s="1"/>
      <c r="B231" s="1"/>
      <c r="C231" s="1"/>
      <c r="D231" s="1"/>
      <c r="E231" s="1"/>
      <c r="F231" s="1"/>
      <c r="G231" s="1"/>
    </row>
    <row r="232" spans="1:7" ht="15.75" x14ac:dyDescent="0.25">
      <c r="A232" s="1"/>
      <c r="B232" s="1"/>
      <c r="C232" s="1"/>
      <c r="D232" s="1"/>
      <c r="E232" s="1"/>
      <c r="F232" s="1"/>
      <c r="G232" s="1"/>
    </row>
    <row r="233" spans="1:7" ht="15.75" x14ac:dyDescent="0.25">
      <c r="A233" s="1"/>
      <c r="B233" s="1"/>
      <c r="C233" s="1"/>
      <c r="D233" s="1"/>
      <c r="E233" s="1"/>
      <c r="F233" s="1"/>
      <c r="G233" s="1"/>
    </row>
    <row r="234" spans="1:7" ht="15.75" x14ac:dyDescent="0.25">
      <c r="A234" s="1"/>
      <c r="B234" s="1"/>
      <c r="C234" s="1"/>
      <c r="D234" s="1"/>
      <c r="E234" s="1"/>
      <c r="F234" s="1"/>
      <c r="G234" s="1"/>
    </row>
    <row r="235" spans="1:7" ht="15.75" x14ac:dyDescent="0.25">
      <c r="A235" s="1"/>
      <c r="B235" s="1"/>
      <c r="C235" s="1"/>
      <c r="D235" s="1"/>
      <c r="E235" s="1"/>
      <c r="F235" s="1"/>
      <c r="G235" s="1"/>
    </row>
    <row r="236" spans="1:7" ht="15.75" x14ac:dyDescent="0.25">
      <c r="A236" s="1"/>
      <c r="B236" s="1"/>
      <c r="C236" s="1"/>
      <c r="D236" s="1"/>
      <c r="E236" s="1"/>
      <c r="F236" s="1"/>
      <c r="G236" s="1"/>
    </row>
    <row r="237" spans="1:7" ht="15.75" x14ac:dyDescent="0.25">
      <c r="A237" s="1"/>
      <c r="B237" s="1"/>
      <c r="C237" s="1"/>
      <c r="D237" s="1"/>
      <c r="E237" s="1"/>
      <c r="F237" s="1"/>
      <c r="G237" s="1"/>
    </row>
    <row r="238" spans="1:7" ht="15.75" x14ac:dyDescent="0.25">
      <c r="A238" s="1"/>
      <c r="B238" s="1"/>
      <c r="C238" s="1"/>
      <c r="D238" s="1"/>
      <c r="E238" s="1"/>
      <c r="F238" s="1"/>
      <c r="G238" s="1"/>
    </row>
    <row r="239" spans="1:7" ht="15.75" x14ac:dyDescent="0.25">
      <c r="A239" s="1"/>
      <c r="B239" s="1"/>
      <c r="C239" s="1"/>
      <c r="D239" s="1"/>
      <c r="E239" s="1"/>
      <c r="F239" s="1"/>
      <c r="G239" s="1"/>
    </row>
    <row r="240" spans="1:7" ht="15.75" x14ac:dyDescent="0.25">
      <c r="A240" s="1"/>
      <c r="B240" s="1"/>
      <c r="C240" s="1"/>
      <c r="D240" s="1"/>
      <c r="E240" s="1"/>
      <c r="F240" s="1"/>
      <c r="G240" s="1"/>
    </row>
    <row r="241" spans="1:7" ht="15.75" x14ac:dyDescent="0.25">
      <c r="A241" s="1"/>
      <c r="B241" s="1"/>
      <c r="C241" s="1"/>
      <c r="D241" s="1"/>
      <c r="E241" s="1"/>
      <c r="F241" s="1"/>
      <c r="G241" s="1"/>
    </row>
    <row r="242" spans="1:7" ht="15.75" x14ac:dyDescent="0.25">
      <c r="A242" s="1"/>
      <c r="B242" s="1"/>
      <c r="C242" s="1"/>
      <c r="D242" s="1"/>
      <c r="E242" s="1"/>
      <c r="F242" s="1"/>
      <c r="G242" s="1"/>
    </row>
    <row r="243" spans="1:7" ht="15.75" x14ac:dyDescent="0.25">
      <c r="A243" s="1"/>
      <c r="B243" s="1"/>
      <c r="C243" s="1"/>
      <c r="D243" s="1"/>
      <c r="E243" s="1"/>
      <c r="F243" s="1"/>
      <c r="G243" s="1"/>
    </row>
    <row r="244" spans="1:7" ht="15.75" x14ac:dyDescent="0.25">
      <c r="A244" s="1"/>
      <c r="B244" s="1"/>
      <c r="C244" s="1"/>
      <c r="D244" s="1"/>
      <c r="E244" s="1"/>
      <c r="F244" s="1"/>
      <c r="G244" s="1"/>
    </row>
    <row r="245" spans="1:7" ht="15.75" x14ac:dyDescent="0.25">
      <c r="A245" s="1"/>
      <c r="B245" s="1"/>
      <c r="C245" s="1"/>
      <c r="D245" s="1"/>
      <c r="E245" s="1"/>
      <c r="F245" s="1"/>
      <c r="G245" s="1"/>
    </row>
    <row r="246" spans="1:7" ht="15.75" x14ac:dyDescent="0.25">
      <c r="A246" s="1"/>
      <c r="B246" s="1"/>
      <c r="C246" s="1"/>
      <c r="D246" s="1"/>
      <c r="E246" s="1"/>
      <c r="F246" s="1"/>
      <c r="G246" s="1"/>
    </row>
    <row r="247" spans="1:7" ht="15.75" x14ac:dyDescent="0.25">
      <c r="A247" s="1"/>
      <c r="B247" s="1"/>
      <c r="C247" s="1"/>
      <c r="D247" s="1"/>
      <c r="E247" s="1"/>
      <c r="F247" s="1"/>
      <c r="G247" s="1"/>
    </row>
    <row r="248" spans="1:7" ht="15.75" x14ac:dyDescent="0.25">
      <c r="A248" s="1"/>
      <c r="B248" s="1"/>
      <c r="C248" s="1"/>
      <c r="D248" s="1"/>
      <c r="E248" s="1"/>
      <c r="F248" s="1"/>
      <c r="G248" s="1"/>
    </row>
    <row r="249" spans="1:7" ht="15.75" x14ac:dyDescent="0.25">
      <c r="A249" s="1"/>
      <c r="B249" s="1"/>
      <c r="C249" s="1"/>
      <c r="D249" s="1"/>
      <c r="E249" s="1"/>
      <c r="F249" s="1"/>
      <c r="G249" s="1"/>
    </row>
    <row r="250" spans="1:7" ht="15.75" x14ac:dyDescent="0.25">
      <c r="A250" s="1"/>
      <c r="B250" s="1"/>
      <c r="C250" s="1"/>
      <c r="D250" s="1"/>
      <c r="E250" s="1"/>
      <c r="F250" s="1"/>
      <c r="G250" s="1"/>
    </row>
    <row r="251" spans="1:7" ht="15.75" x14ac:dyDescent="0.25">
      <c r="A251" s="1"/>
      <c r="B251" s="1"/>
      <c r="C251" s="1"/>
      <c r="D251" s="1"/>
      <c r="E251" s="1"/>
      <c r="F251" s="1"/>
      <c r="G251" s="1"/>
    </row>
    <row r="252" spans="1:7" ht="15.75" x14ac:dyDescent="0.25">
      <c r="A252" s="1"/>
      <c r="B252" s="1"/>
      <c r="C252" s="1"/>
      <c r="D252" s="1"/>
      <c r="E252" s="1"/>
      <c r="F252" s="1"/>
      <c r="G252" s="1"/>
    </row>
    <row r="253" spans="1:7" ht="15.75" x14ac:dyDescent="0.25">
      <c r="A253" s="1"/>
      <c r="B253" s="1"/>
      <c r="C253" s="1"/>
      <c r="D253" s="1"/>
      <c r="E253" s="1"/>
      <c r="F253" s="1"/>
      <c r="G253" s="1"/>
    </row>
    <row r="254" spans="1:7" ht="15.75" x14ac:dyDescent="0.25">
      <c r="A254" s="1"/>
      <c r="B254" s="1"/>
      <c r="C254" s="1"/>
      <c r="D254" s="1"/>
      <c r="E254" s="1"/>
      <c r="F254" s="1"/>
      <c r="G254" s="1"/>
    </row>
    <row r="255" spans="1:7" ht="15.75" x14ac:dyDescent="0.25">
      <c r="A255" s="1"/>
      <c r="B255" s="1"/>
      <c r="C255" s="1"/>
      <c r="D255" s="1"/>
      <c r="E255" s="1"/>
      <c r="F255" s="1"/>
      <c r="G255" s="1"/>
    </row>
    <row r="256" spans="1:7" ht="15.75" x14ac:dyDescent="0.25">
      <c r="A256" s="1"/>
      <c r="B256" s="1"/>
      <c r="C256" s="1"/>
      <c r="D256" s="1"/>
      <c r="E256" s="1"/>
      <c r="F256" s="1"/>
      <c r="G256" s="1"/>
    </row>
    <row r="257" spans="1:7" ht="15.75" x14ac:dyDescent="0.25">
      <c r="A257" s="1"/>
      <c r="B257" s="1"/>
      <c r="C257" s="1"/>
      <c r="D257" s="1"/>
      <c r="E257" s="1"/>
      <c r="F257" s="1"/>
      <c r="G257" s="1"/>
    </row>
    <row r="258" spans="1:7" ht="15.75" x14ac:dyDescent="0.25">
      <c r="A258" s="1"/>
      <c r="B258" s="1"/>
      <c r="C258" s="1"/>
      <c r="D258" s="1"/>
      <c r="E258" s="1"/>
      <c r="F258" s="1"/>
      <c r="G258" s="1"/>
    </row>
    <row r="259" spans="1:7" ht="15.75" x14ac:dyDescent="0.25">
      <c r="A259" s="1"/>
      <c r="B259" s="1"/>
      <c r="C259" s="1"/>
      <c r="D259" s="1"/>
      <c r="E259" s="1"/>
      <c r="F259" s="1"/>
      <c r="G259" s="1"/>
    </row>
    <row r="260" spans="1:7" ht="15.75" x14ac:dyDescent="0.25">
      <c r="A260" s="1"/>
      <c r="B260" s="1"/>
      <c r="C260" s="1"/>
      <c r="D260" s="1"/>
      <c r="E260" s="1"/>
      <c r="F260" s="1"/>
      <c r="G260" s="1"/>
    </row>
    <row r="261" spans="1:7" ht="15.75" x14ac:dyDescent="0.25">
      <c r="A261" s="1"/>
      <c r="B261" s="1"/>
      <c r="C261" s="1"/>
      <c r="D261" s="1"/>
      <c r="E261" s="1"/>
      <c r="F261" s="1"/>
      <c r="G261" s="1"/>
    </row>
    <row r="262" spans="1:7" ht="15.75" x14ac:dyDescent="0.25">
      <c r="A262" s="1"/>
      <c r="B262" s="1"/>
      <c r="C262" s="1"/>
      <c r="D262" s="1"/>
      <c r="E262" s="1"/>
      <c r="F262" s="1"/>
      <c r="G262" s="1"/>
    </row>
    <row r="263" spans="1:7" ht="15.75" x14ac:dyDescent="0.25">
      <c r="A263" s="1"/>
      <c r="B263" s="1"/>
      <c r="C263" s="1"/>
      <c r="D263" s="1"/>
      <c r="E263" s="1"/>
      <c r="F263" s="1"/>
      <c r="G263" s="1"/>
    </row>
    <row r="264" spans="1:7" ht="15.75" x14ac:dyDescent="0.25">
      <c r="A264" s="1"/>
      <c r="B264" s="1"/>
      <c r="C264" s="1"/>
      <c r="D264" s="1"/>
      <c r="E264" s="1"/>
      <c r="F264" s="1"/>
      <c r="G264" s="1"/>
    </row>
    <row r="265" spans="1:7" ht="15.75" x14ac:dyDescent="0.25">
      <c r="A265" s="1"/>
      <c r="B265" s="1"/>
      <c r="C265" s="1"/>
      <c r="D265" s="1"/>
      <c r="E265" s="1"/>
      <c r="F265" s="1"/>
      <c r="G265" s="1"/>
    </row>
    <row r="266" spans="1:7" ht="15.75" x14ac:dyDescent="0.25">
      <c r="A266" s="1"/>
      <c r="B266" s="1"/>
      <c r="C266" s="1"/>
      <c r="D266" s="1"/>
      <c r="E266" s="1"/>
      <c r="F266" s="1"/>
      <c r="G266" s="1"/>
    </row>
    <row r="267" spans="1:7" ht="15.75" x14ac:dyDescent="0.25">
      <c r="A267" s="1"/>
      <c r="B267" s="1"/>
      <c r="C267" s="1"/>
      <c r="D267" s="1"/>
      <c r="E267" s="1"/>
      <c r="F267" s="1"/>
      <c r="G267" s="1"/>
    </row>
    <row r="268" spans="1:7" ht="15.75" x14ac:dyDescent="0.25">
      <c r="A268" s="1"/>
      <c r="B268" s="1"/>
      <c r="C268" s="1"/>
      <c r="D268" s="1"/>
      <c r="E268" s="1"/>
      <c r="F268" s="1"/>
      <c r="G268" s="1"/>
    </row>
    <row r="269" spans="1:7" ht="15.75" x14ac:dyDescent="0.25">
      <c r="A269" s="1"/>
      <c r="B269" s="1"/>
      <c r="C269" s="1"/>
      <c r="D269" s="1"/>
      <c r="E269" s="1"/>
      <c r="F269" s="1"/>
      <c r="G269" s="1"/>
    </row>
    <row r="270" spans="1:7" ht="15.75" x14ac:dyDescent="0.25">
      <c r="A270" s="1"/>
      <c r="B270" s="1"/>
      <c r="C270" s="1"/>
      <c r="D270" s="1"/>
      <c r="E270" s="1"/>
      <c r="F270" s="1"/>
      <c r="G270" s="1"/>
    </row>
    <row r="271" spans="1:7" ht="15.75" x14ac:dyDescent="0.25">
      <c r="A271" s="1"/>
      <c r="B271" s="1"/>
      <c r="C271" s="1"/>
      <c r="D271" s="1"/>
      <c r="E271" s="1"/>
      <c r="F271" s="1"/>
      <c r="G271" s="1"/>
    </row>
    <row r="272" spans="1:7" ht="15.75" x14ac:dyDescent="0.25">
      <c r="A272" s="1"/>
      <c r="B272" s="1"/>
      <c r="C272" s="1"/>
      <c r="D272" s="1"/>
      <c r="E272" s="1"/>
      <c r="F272" s="1"/>
      <c r="G272" s="1"/>
    </row>
    <row r="273" spans="1:7" ht="15.75" x14ac:dyDescent="0.25">
      <c r="A273" s="1"/>
      <c r="B273" s="1"/>
      <c r="C273" s="1"/>
      <c r="D273" s="1"/>
      <c r="E273" s="1"/>
      <c r="F273" s="1"/>
      <c r="G273" s="1"/>
    </row>
    <row r="274" spans="1:7" ht="15.75" x14ac:dyDescent="0.25">
      <c r="A274" s="1"/>
      <c r="B274" s="1"/>
      <c r="C274" s="1"/>
      <c r="D274" s="1"/>
      <c r="E274" s="1"/>
      <c r="F274" s="1"/>
      <c r="G274" s="1"/>
    </row>
    <row r="275" spans="1:7" ht="15.75" x14ac:dyDescent="0.25">
      <c r="A275" s="1"/>
      <c r="B275" s="1"/>
      <c r="C275" s="1"/>
      <c r="D275" s="1"/>
      <c r="E275" s="1"/>
      <c r="F275" s="1"/>
      <c r="G275" s="1"/>
    </row>
    <row r="276" spans="1:7" ht="15.75" x14ac:dyDescent="0.25">
      <c r="A276" s="1"/>
      <c r="B276" s="1"/>
      <c r="C276" s="1"/>
      <c r="D276" s="1"/>
      <c r="E276" s="1"/>
      <c r="F276" s="1"/>
      <c r="G276" s="1"/>
    </row>
    <row r="277" spans="1:7" ht="15.75" x14ac:dyDescent="0.25">
      <c r="A277" s="1"/>
      <c r="B277" s="1"/>
      <c r="C277" s="1"/>
      <c r="D277" s="1"/>
      <c r="E277" s="1"/>
      <c r="F277" s="1"/>
      <c r="G277" s="1"/>
    </row>
    <row r="278" spans="1:7" ht="15.75" x14ac:dyDescent="0.25">
      <c r="A278" s="1"/>
      <c r="B278" s="1"/>
      <c r="C278" s="1"/>
      <c r="D278" s="1"/>
      <c r="E278" s="1"/>
      <c r="F278" s="1"/>
      <c r="G278" s="1"/>
    </row>
  </sheetData>
  <mergeCells count="107">
    <mergeCell ref="H7:J7"/>
    <mergeCell ref="H11:J11"/>
    <mergeCell ref="H14:J14"/>
    <mergeCell ref="H18:J18"/>
    <mergeCell ref="H23:J23"/>
    <mergeCell ref="H21:J21"/>
    <mergeCell ref="H26:J26"/>
    <mergeCell ref="H30:J30"/>
    <mergeCell ref="H32:J32"/>
    <mergeCell ref="H28:J28"/>
    <mergeCell ref="H68:J68"/>
    <mergeCell ref="H71:J71"/>
    <mergeCell ref="H35:J35"/>
    <mergeCell ref="H42:J42"/>
    <mergeCell ref="H50:J50"/>
    <mergeCell ref="H54:J54"/>
    <mergeCell ref="H56:J56"/>
    <mergeCell ref="H58:J58"/>
    <mergeCell ref="H64:J64"/>
    <mergeCell ref="B65:F65"/>
    <mergeCell ref="B66:F66"/>
    <mergeCell ref="B67:F67"/>
    <mergeCell ref="B68:F68"/>
    <mergeCell ref="B78:F78"/>
    <mergeCell ref="B79:F79"/>
    <mergeCell ref="B75:F75"/>
    <mergeCell ref="B76:F76"/>
    <mergeCell ref="B77:F77"/>
    <mergeCell ref="A74:G74"/>
    <mergeCell ref="B69:F69"/>
    <mergeCell ref="B70:F70"/>
    <mergeCell ref="B71:F71"/>
    <mergeCell ref="B72:F72"/>
    <mergeCell ref="A2:G2"/>
    <mergeCell ref="A4:G4"/>
    <mergeCell ref="A6:G6"/>
    <mergeCell ref="B17:F17"/>
    <mergeCell ref="B64:F64"/>
    <mergeCell ref="B60:F60"/>
    <mergeCell ref="B61:F61"/>
    <mergeCell ref="B62:F62"/>
    <mergeCell ref="B63:F63"/>
    <mergeCell ref="B59:F59"/>
    <mergeCell ref="B58:F58"/>
    <mergeCell ref="B56:F56"/>
    <mergeCell ref="B57:F57"/>
    <mergeCell ref="B47:F47"/>
    <mergeCell ref="B22:F22"/>
    <mergeCell ref="B44:F44"/>
    <mergeCell ref="B54:F54"/>
    <mergeCell ref="B39:F39"/>
    <mergeCell ref="B19:F19"/>
    <mergeCell ref="B23:F23"/>
    <mergeCell ref="B29:F29"/>
    <mergeCell ref="B30:F30"/>
    <mergeCell ref="B24:F24"/>
    <mergeCell ref="B25:F25"/>
    <mergeCell ref="B13:F13"/>
    <mergeCell ref="B14:F14"/>
    <mergeCell ref="B15:F15"/>
    <mergeCell ref="B16:F16"/>
    <mergeCell ref="B18:F18"/>
    <mergeCell ref="B8:F8"/>
    <mergeCell ref="A10:G10"/>
    <mergeCell ref="B11:F11"/>
    <mergeCell ref="B12:F12"/>
    <mergeCell ref="B55:F55"/>
    <mergeCell ref="B48:F48"/>
    <mergeCell ref="B49:F49"/>
    <mergeCell ref="B50:F50"/>
    <mergeCell ref="B51:F51"/>
    <mergeCell ref="A53:G53"/>
    <mergeCell ref="A41:G41"/>
    <mergeCell ref="B20:F20"/>
    <mergeCell ref="B21:F21"/>
    <mergeCell ref="B26:F26"/>
    <mergeCell ref="B27:F27"/>
    <mergeCell ref="B42:F42"/>
    <mergeCell ref="B36:F36"/>
    <mergeCell ref="B37:F37"/>
    <mergeCell ref="B38:F38"/>
    <mergeCell ref="B34:F34"/>
    <mergeCell ref="B35:F35"/>
    <mergeCell ref="B28:F28"/>
    <mergeCell ref="B32:F32"/>
    <mergeCell ref="B33:F33"/>
    <mergeCell ref="B31:F31"/>
    <mergeCell ref="B43:F43"/>
    <mergeCell ref="B45:F45"/>
    <mergeCell ref="B46:F46"/>
    <mergeCell ref="H75:J75"/>
    <mergeCell ref="H78:J78"/>
    <mergeCell ref="H80:J80"/>
    <mergeCell ref="A101:G101"/>
    <mergeCell ref="A102:G102"/>
    <mergeCell ref="A105:G105"/>
    <mergeCell ref="F108:G108"/>
    <mergeCell ref="F109:G109"/>
    <mergeCell ref="A93:G93"/>
    <mergeCell ref="A95:G95"/>
    <mergeCell ref="A97:G97"/>
    <mergeCell ref="B82:F82"/>
    <mergeCell ref="B84:F84"/>
    <mergeCell ref="B87:G88"/>
    <mergeCell ref="B85:G85"/>
    <mergeCell ref="B80:F80"/>
    <mergeCell ref="B81:F8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AFCB2-407C-4BD7-B6D0-EEC01ADA0434}">
  <sheetPr>
    <tabColor rgb="FF92D050"/>
  </sheetPr>
  <dimension ref="A1:J228"/>
  <sheetViews>
    <sheetView tabSelected="1" zoomScaleNormal="100" workbookViewId="0">
      <selection activeCell="E91" sqref="E91"/>
    </sheetView>
  </sheetViews>
  <sheetFormatPr defaultRowHeight="15" x14ac:dyDescent="0.25"/>
  <cols>
    <col min="1" max="1" width="6.28515625" customWidth="1"/>
    <col min="6" max="6" width="13.42578125" customWidth="1"/>
    <col min="7" max="7" width="8.28515625" customWidth="1"/>
    <col min="8" max="8" width="12.85546875" customWidth="1"/>
    <col min="10" max="10" width="14.28515625" customWidth="1"/>
  </cols>
  <sheetData>
    <row r="1" spans="1:10" ht="18" x14ac:dyDescent="0.25">
      <c r="A1" s="182" t="s">
        <v>18</v>
      </c>
      <c r="B1" s="182"/>
      <c r="C1" s="182"/>
      <c r="D1" s="182"/>
      <c r="E1" s="182"/>
      <c r="F1" s="182"/>
      <c r="G1" s="182"/>
    </row>
    <row r="2" spans="1:10" ht="18" customHeight="1" x14ac:dyDescent="0.25">
      <c r="A2" s="182" t="s">
        <v>0</v>
      </c>
      <c r="B2" s="182"/>
      <c r="C2" s="182"/>
      <c r="D2" s="182"/>
      <c r="E2" s="182"/>
      <c r="F2" s="182"/>
      <c r="G2" s="182"/>
    </row>
    <row r="3" spans="1:10" ht="20.25" customHeight="1" x14ac:dyDescent="0.25">
      <c r="A3" s="54"/>
      <c r="B3" s="54"/>
      <c r="C3" s="54"/>
      <c r="D3" s="54"/>
      <c r="E3" s="54"/>
      <c r="F3" s="54"/>
      <c r="G3" s="54"/>
      <c r="H3" s="183"/>
      <c r="I3" s="183"/>
      <c r="J3" s="183"/>
    </row>
    <row r="4" spans="1:10" ht="64.5" customHeight="1" x14ac:dyDescent="0.25">
      <c r="A4" s="56" t="s">
        <v>117</v>
      </c>
      <c r="B4" s="184" t="s">
        <v>1</v>
      </c>
      <c r="C4" s="184"/>
      <c r="D4" s="184"/>
      <c r="E4" s="184"/>
      <c r="F4" s="184"/>
      <c r="G4" s="56" t="s">
        <v>106</v>
      </c>
      <c r="H4" s="92" t="s">
        <v>115</v>
      </c>
      <c r="I4" s="92" t="s">
        <v>113</v>
      </c>
      <c r="J4" s="92" t="s">
        <v>112</v>
      </c>
    </row>
    <row r="5" spans="1:10" ht="18.75" customHeight="1" x14ac:dyDescent="0.25">
      <c r="A5" s="185" t="s">
        <v>49</v>
      </c>
      <c r="B5" s="185"/>
      <c r="C5" s="185"/>
      <c r="D5" s="185"/>
      <c r="E5" s="185"/>
      <c r="F5" s="185"/>
      <c r="G5" s="185"/>
      <c r="H5" s="55"/>
      <c r="I5" s="55"/>
      <c r="J5" s="55"/>
    </row>
    <row r="6" spans="1:10" ht="31.5" customHeight="1" x14ac:dyDescent="0.25">
      <c r="A6" s="57" t="s">
        <v>5</v>
      </c>
      <c r="B6" s="155" t="s">
        <v>118</v>
      </c>
      <c r="C6" s="156"/>
      <c r="D6" s="156"/>
      <c r="E6" s="156"/>
      <c r="F6" s="157"/>
      <c r="G6" s="58"/>
      <c r="H6" s="59"/>
      <c r="I6" s="60"/>
      <c r="J6" s="61"/>
    </row>
    <row r="7" spans="1:10" ht="41.25" customHeight="1" x14ac:dyDescent="0.25">
      <c r="A7" s="62" t="s">
        <v>6</v>
      </c>
      <c r="B7" s="148" t="s">
        <v>84</v>
      </c>
      <c r="C7" s="148"/>
      <c r="D7" s="148"/>
      <c r="E7" s="148"/>
      <c r="F7" s="148"/>
      <c r="G7" s="63" t="s">
        <v>90</v>
      </c>
      <c r="H7" s="83">
        <v>4</v>
      </c>
      <c r="I7" s="83">
        <f>SUM(H7*25%)</f>
        <v>1</v>
      </c>
      <c r="J7" s="83">
        <f>H7+I7</f>
        <v>5</v>
      </c>
    </row>
    <row r="8" spans="1:10" ht="45" customHeight="1" x14ac:dyDescent="0.25">
      <c r="A8" s="62" t="s">
        <v>7</v>
      </c>
      <c r="B8" s="149" t="s">
        <v>105</v>
      </c>
      <c r="C8" s="150"/>
      <c r="D8" s="150"/>
      <c r="E8" s="150"/>
      <c r="F8" s="151"/>
      <c r="G8" s="63" t="s">
        <v>90</v>
      </c>
      <c r="H8" s="83">
        <v>7.6</v>
      </c>
      <c r="I8" s="83">
        <f>SUM(H8*25%)</f>
        <v>1.9</v>
      </c>
      <c r="J8" s="83">
        <f>H8+I8</f>
        <v>9.5</v>
      </c>
    </row>
    <row r="9" spans="1:10" ht="44.25" customHeight="1" x14ac:dyDescent="0.25">
      <c r="A9" s="66" t="s">
        <v>8</v>
      </c>
      <c r="B9" s="179" t="s">
        <v>119</v>
      </c>
      <c r="C9" s="180"/>
      <c r="D9" s="180"/>
      <c r="E9" s="180"/>
      <c r="F9" s="181"/>
      <c r="G9" s="58"/>
      <c r="H9" s="158"/>
      <c r="I9" s="158"/>
      <c r="J9" s="158"/>
    </row>
    <row r="10" spans="1:10" ht="19.5" customHeight="1" x14ac:dyDescent="0.25">
      <c r="A10" s="62" t="s">
        <v>6</v>
      </c>
      <c r="B10" s="148" t="s">
        <v>76</v>
      </c>
      <c r="C10" s="148"/>
      <c r="D10" s="148"/>
      <c r="E10" s="148"/>
      <c r="F10" s="148"/>
      <c r="G10" s="64" t="s">
        <v>90</v>
      </c>
      <c r="H10" s="83">
        <v>6</v>
      </c>
      <c r="I10" s="83">
        <f t="shared" ref="I10:I12" si="0">SUM(H10*25%)</f>
        <v>1.5</v>
      </c>
      <c r="J10" s="83">
        <f t="shared" ref="J10:J12" si="1">H10+I10</f>
        <v>7.5</v>
      </c>
    </row>
    <row r="11" spans="1:10" ht="20.25" customHeight="1" x14ac:dyDescent="0.25">
      <c r="A11" s="62" t="s">
        <v>7</v>
      </c>
      <c r="B11" s="148" t="s">
        <v>87</v>
      </c>
      <c r="C11" s="148"/>
      <c r="D11" s="148"/>
      <c r="E11" s="148"/>
      <c r="F11" s="148"/>
      <c r="G11" s="64" t="s">
        <v>90</v>
      </c>
      <c r="H11" s="83">
        <v>10.4</v>
      </c>
      <c r="I11" s="83">
        <f t="shared" si="0"/>
        <v>2.6</v>
      </c>
      <c r="J11" s="83">
        <f t="shared" si="1"/>
        <v>13</v>
      </c>
    </row>
    <row r="12" spans="1:10" ht="43.5" customHeight="1" x14ac:dyDescent="0.25">
      <c r="A12" s="67" t="s">
        <v>36</v>
      </c>
      <c r="B12" s="149" t="s">
        <v>86</v>
      </c>
      <c r="C12" s="150"/>
      <c r="D12" s="150"/>
      <c r="E12" s="150"/>
      <c r="F12" s="151"/>
      <c r="G12" s="64" t="s">
        <v>90</v>
      </c>
      <c r="H12" s="83">
        <v>5.2</v>
      </c>
      <c r="I12" s="83">
        <f t="shared" si="0"/>
        <v>1.3</v>
      </c>
      <c r="J12" s="83">
        <f t="shared" si="1"/>
        <v>6.5</v>
      </c>
    </row>
    <row r="13" spans="1:10" ht="28.5" customHeight="1" x14ac:dyDescent="0.25">
      <c r="A13" s="66" t="s">
        <v>9</v>
      </c>
      <c r="B13" s="144" t="s">
        <v>19</v>
      </c>
      <c r="C13" s="145"/>
      <c r="D13" s="145"/>
      <c r="E13" s="145"/>
      <c r="F13" s="146"/>
      <c r="G13" s="68"/>
      <c r="H13" s="88"/>
      <c r="I13" s="89"/>
      <c r="J13" s="90"/>
    </row>
    <row r="14" spans="1:10" ht="16.5" customHeight="1" x14ac:dyDescent="0.25">
      <c r="A14" s="62" t="s">
        <v>6</v>
      </c>
      <c r="B14" s="148" t="s">
        <v>107</v>
      </c>
      <c r="C14" s="148"/>
      <c r="D14" s="148"/>
      <c r="E14" s="148"/>
      <c r="F14" s="148"/>
      <c r="G14" s="63" t="s">
        <v>90</v>
      </c>
      <c r="H14" s="83">
        <v>4.8</v>
      </c>
      <c r="I14" s="83">
        <f t="shared" ref="I14:I15" si="2">SUM(H14*25%)</f>
        <v>1.2</v>
      </c>
      <c r="J14" s="83">
        <f t="shared" ref="J14:J15" si="3">H14+I14</f>
        <v>6</v>
      </c>
    </row>
    <row r="15" spans="1:10" ht="16.5" customHeight="1" x14ac:dyDescent="0.25">
      <c r="A15" s="62" t="s">
        <v>7</v>
      </c>
      <c r="B15" s="148" t="s">
        <v>108</v>
      </c>
      <c r="C15" s="148"/>
      <c r="D15" s="148"/>
      <c r="E15" s="148"/>
      <c r="F15" s="148"/>
      <c r="G15" s="63" t="s">
        <v>90</v>
      </c>
      <c r="H15" s="83">
        <v>6.4</v>
      </c>
      <c r="I15" s="83">
        <f t="shared" si="2"/>
        <v>1.6</v>
      </c>
      <c r="J15" s="83">
        <f t="shared" si="3"/>
        <v>8</v>
      </c>
    </row>
    <row r="16" spans="1:10" ht="19.5" customHeight="1" x14ac:dyDescent="0.25">
      <c r="A16" s="69" t="s">
        <v>10</v>
      </c>
      <c r="B16" s="163" t="s">
        <v>22</v>
      </c>
      <c r="C16" s="164"/>
      <c r="D16" s="164"/>
      <c r="E16" s="164"/>
      <c r="F16" s="165"/>
      <c r="G16" s="70"/>
      <c r="H16" s="158"/>
      <c r="I16" s="158"/>
      <c r="J16" s="158"/>
    </row>
    <row r="17" spans="1:10" ht="32.25" customHeight="1" x14ac:dyDescent="0.25">
      <c r="A17" s="62" t="s">
        <v>6</v>
      </c>
      <c r="B17" s="148" t="s">
        <v>88</v>
      </c>
      <c r="C17" s="148"/>
      <c r="D17" s="148"/>
      <c r="E17" s="148"/>
      <c r="F17" s="148"/>
      <c r="G17" s="63" t="s">
        <v>90</v>
      </c>
      <c r="H17" s="83">
        <v>5.6</v>
      </c>
      <c r="I17" s="83">
        <f t="shared" ref="I17" si="4">SUM(H17*25%)</f>
        <v>1.4</v>
      </c>
      <c r="J17" s="83">
        <f t="shared" ref="J17" si="5">H17+I17</f>
        <v>7</v>
      </c>
    </row>
    <row r="18" spans="1:10" ht="16.5" customHeight="1" x14ac:dyDescent="0.25">
      <c r="A18" s="71" t="s">
        <v>11</v>
      </c>
      <c r="B18" s="175" t="s">
        <v>23</v>
      </c>
      <c r="C18" s="175"/>
      <c r="D18" s="175"/>
      <c r="E18" s="175"/>
      <c r="F18" s="175"/>
      <c r="G18" s="72"/>
      <c r="H18" s="158"/>
      <c r="I18" s="158"/>
      <c r="J18" s="158"/>
    </row>
    <row r="19" spans="1:10" ht="17.25" customHeight="1" x14ac:dyDescent="0.25">
      <c r="A19" s="73" t="s">
        <v>6</v>
      </c>
      <c r="B19" s="148" t="s">
        <v>24</v>
      </c>
      <c r="C19" s="148"/>
      <c r="D19" s="148"/>
      <c r="E19" s="148"/>
      <c r="F19" s="148"/>
      <c r="G19" s="63" t="s">
        <v>90</v>
      </c>
      <c r="H19" s="83">
        <v>8.8000000000000007</v>
      </c>
      <c r="I19" s="83">
        <f t="shared" ref="I19:I20" si="6">SUM(H19*25%)</f>
        <v>2.2000000000000002</v>
      </c>
      <c r="J19" s="83">
        <f t="shared" ref="J19:J20" si="7">H19+I19</f>
        <v>11</v>
      </c>
    </row>
    <row r="20" spans="1:10" ht="19.5" customHeight="1" x14ac:dyDescent="0.25">
      <c r="A20" s="73" t="s">
        <v>7</v>
      </c>
      <c r="B20" s="148" t="s">
        <v>25</v>
      </c>
      <c r="C20" s="148"/>
      <c r="D20" s="148"/>
      <c r="E20" s="148"/>
      <c r="F20" s="148"/>
      <c r="G20" s="63" t="s">
        <v>90</v>
      </c>
      <c r="H20" s="83">
        <v>6.4</v>
      </c>
      <c r="I20" s="83">
        <f t="shared" si="6"/>
        <v>1.6</v>
      </c>
      <c r="J20" s="83">
        <f t="shared" si="7"/>
        <v>8</v>
      </c>
    </row>
    <row r="21" spans="1:10" ht="31.5" customHeight="1" x14ac:dyDescent="0.25">
      <c r="A21" s="74" t="s">
        <v>12</v>
      </c>
      <c r="B21" s="155" t="s">
        <v>26</v>
      </c>
      <c r="C21" s="156"/>
      <c r="D21" s="156"/>
      <c r="E21" s="156"/>
      <c r="F21" s="157"/>
      <c r="G21" s="68"/>
      <c r="H21" s="158"/>
      <c r="I21" s="158"/>
      <c r="J21" s="158"/>
    </row>
    <row r="22" spans="1:10" ht="19.5" customHeight="1" x14ac:dyDescent="0.25">
      <c r="A22" s="73" t="s">
        <v>6</v>
      </c>
      <c r="B22" s="148" t="s">
        <v>27</v>
      </c>
      <c r="C22" s="148"/>
      <c r="D22" s="148"/>
      <c r="E22" s="148"/>
      <c r="F22" s="148"/>
      <c r="G22" s="75" t="s">
        <v>28</v>
      </c>
      <c r="H22" s="83">
        <v>7.2</v>
      </c>
      <c r="I22" s="83">
        <f t="shared" ref="I22" si="8">SUM(H22*25%)</f>
        <v>1.8</v>
      </c>
      <c r="J22" s="83">
        <f t="shared" ref="J22" si="9">H22+I22</f>
        <v>9</v>
      </c>
    </row>
    <row r="23" spans="1:10" ht="26.25" customHeight="1" x14ac:dyDescent="0.25">
      <c r="A23" s="71" t="s">
        <v>13</v>
      </c>
      <c r="B23" s="175" t="s">
        <v>29</v>
      </c>
      <c r="C23" s="175"/>
      <c r="D23" s="175"/>
      <c r="E23" s="175"/>
      <c r="F23" s="175"/>
      <c r="G23" s="72"/>
      <c r="H23" s="176"/>
      <c r="I23" s="177"/>
      <c r="J23" s="178"/>
    </row>
    <row r="24" spans="1:10" ht="17.25" customHeight="1" x14ac:dyDescent="0.25">
      <c r="A24" s="73" t="s">
        <v>6</v>
      </c>
      <c r="B24" s="148" t="s">
        <v>27</v>
      </c>
      <c r="C24" s="148"/>
      <c r="D24" s="148"/>
      <c r="E24" s="148"/>
      <c r="F24" s="148"/>
      <c r="G24" s="63" t="s">
        <v>90</v>
      </c>
      <c r="H24" s="83">
        <v>4.4000000000000004</v>
      </c>
      <c r="I24" s="83">
        <f t="shared" ref="I24" si="10">SUM(H24*25%)</f>
        <v>1.1000000000000001</v>
      </c>
      <c r="J24" s="83">
        <f t="shared" ref="J24" si="11">H24+I24</f>
        <v>5.5</v>
      </c>
    </row>
    <row r="25" spans="1:10" ht="15" customHeight="1" x14ac:dyDescent="0.25">
      <c r="A25" s="69" t="s">
        <v>14</v>
      </c>
      <c r="B25" s="163" t="s">
        <v>30</v>
      </c>
      <c r="C25" s="164"/>
      <c r="D25" s="164"/>
      <c r="E25" s="164"/>
      <c r="F25" s="165"/>
      <c r="G25" s="76"/>
      <c r="H25" s="158"/>
      <c r="I25" s="158"/>
      <c r="J25" s="158"/>
    </row>
    <row r="26" spans="1:10" ht="30.75" customHeight="1" x14ac:dyDescent="0.25">
      <c r="A26" s="62" t="s">
        <v>6</v>
      </c>
      <c r="B26" s="148" t="s">
        <v>31</v>
      </c>
      <c r="C26" s="148"/>
      <c r="D26" s="148"/>
      <c r="E26" s="148"/>
      <c r="F26" s="148"/>
      <c r="G26" s="63" t="s">
        <v>91</v>
      </c>
      <c r="H26" s="83">
        <v>8</v>
      </c>
      <c r="I26" s="83">
        <f t="shared" ref="I26" si="12">SUM(H26*25%)</f>
        <v>2</v>
      </c>
      <c r="J26" s="83">
        <f t="shared" ref="J26" si="13">H26+I26</f>
        <v>10</v>
      </c>
    </row>
    <row r="27" spans="1:10" ht="18.75" customHeight="1" x14ac:dyDescent="0.25">
      <c r="A27" s="74" t="s">
        <v>15</v>
      </c>
      <c r="B27" s="155" t="s">
        <v>32</v>
      </c>
      <c r="C27" s="156"/>
      <c r="D27" s="156"/>
      <c r="E27" s="156"/>
      <c r="F27" s="157"/>
      <c r="G27" s="68"/>
      <c r="H27" s="158"/>
      <c r="I27" s="158"/>
      <c r="J27" s="158"/>
    </row>
    <row r="28" spans="1:10" ht="18" customHeight="1" x14ac:dyDescent="0.25">
      <c r="A28" s="73" t="s">
        <v>6</v>
      </c>
      <c r="B28" s="148" t="s">
        <v>32</v>
      </c>
      <c r="C28" s="148"/>
      <c r="D28" s="148"/>
      <c r="E28" s="148"/>
      <c r="F28" s="148"/>
      <c r="G28" s="63" t="s">
        <v>90</v>
      </c>
      <c r="H28" s="83">
        <v>6.4</v>
      </c>
      <c r="I28" s="83">
        <f t="shared" ref="I28:I29" si="14">SUM(H28*25%)</f>
        <v>1.6</v>
      </c>
      <c r="J28" s="83">
        <f t="shared" ref="J28:J29" si="15">H28+I28</f>
        <v>8</v>
      </c>
    </row>
    <row r="29" spans="1:10" x14ac:dyDescent="0.25">
      <c r="A29" s="73" t="s">
        <v>7</v>
      </c>
      <c r="B29" s="148" t="s">
        <v>33</v>
      </c>
      <c r="C29" s="148"/>
      <c r="D29" s="148"/>
      <c r="E29" s="148"/>
      <c r="F29" s="148"/>
      <c r="G29" s="63" t="s">
        <v>91</v>
      </c>
      <c r="H29" s="83">
        <v>4.8</v>
      </c>
      <c r="I29" s="83">
        <f t="shared" si="14"/>
        <v>1.2</v>
      </c>
      <c r="J29" s="83">
        <f t="shared" si="15"/>
        <v>6</v>
      </c>
    </row>
    <row r="30" spans="1:10" ht="20.25" customHeight="1" x14ac:dyDescent="0.25">
      <c r="A30" s="77" t="s">
        <v>16</v>
      </c>
      <c r="B30" s="172" t="s">
        <v>34</v>
      </c>
      <c r="C30" s="173"/>
      <c r="D30" s="173"/>
      <c r="E30" s="173"/>
      <c r="F30" s="174"/>
      <c r="G30" s="78"/>
      <c r="H30" s="158"/>
      <c r="I30" s="158"/>
      <c r="J30" s="158"/>
    </row>
    <row r="31" spans="1:10" ht="17.25" customHeight="1" x14ac:dyDescent="0.25">
      <c r="A31" s="73" t="s">
        <v>6</v>
      </c>
      <c r="B31" s="148" t="s">
        <v>109</v>
      </c>
      <c r="C31" s="148"/>
      <c r="D31" s="148"/>
      <c r="E31" s="148"/>
      <c r="F31" s="148"/>
      <c r="G31" s="64" t="s">
        <v>91</v>
      </c>
      <c r="H31" s="83">
        <v>6.4</v>
      </c>
      <c r="I31" s="83">
        <f t="shared" ref="I31:I34" si="16">SUM(H31*25%)</f>
        <v>1.6</v>
      </c>
      <c r="J31" s="83">
        <f t="shared" ref="J31:J34" si="17">H31+I31</f>
        <v>8</v>
      </c>
    </row>
    <row r="32" spans="1:10" ht="18.75" customHeight="1" x14ac:dyDescent="0.25">
      <c r="A32" s="73" t="s">
        <v>7</v>
      </c>
      <c r="B32" s="148" t="s">
        <v>110</v>
      </c>
      <c r="C32" s="148"/>
      <c r="D32" s="148"/>
      <c r="E32" s="148"/>
      <c r="F32" s="148"/>
      <c r="G32" s="64" t="s">
        <v>91</v>
      </c>
      <c r="H32" s="83">
        <v>10.4</v>
      </c>
      <c r="I32" s="83">
        <f t="shared" si="16"/>
        <v>2.6</v>
      </c>
      <c r="J32" s="83">
        <f t="shared" si="17"/>
        <v>13</v>
      </c>
    </row>
    <row r="33" spans="1:10" ht="19.5" customHeight="1" x14ac:dyDescent="0.25">
      <c r="A33" s="79" t="s">
        <v>36</v>
      </c>
      <c r="B33" s="148" t="s">
        <v>111</v>
      </c>
      <c r="C33" s="148"/>
      <c r="D33" s="148"/>
      <c r="E33" s="148"/>
      <c r="F33" s="148"/>
      <c r="G33" s="65" t="s">
        <v>91</v>
      </c>
      <c r="H33" s="83">
        <v>12</v>
      </c>
      <c r="I33" s="83">
        <f t="shared" si="16"/>
        <v>3</v>
      </c>
      <c r="J33" s="83">
        <f t="shared" si="17"/>
        <v>15</v>
      </c>
    </row>
    <row r="34" spans="1:10" ht="19.5" customHeight="1" x14ac:dyDescent="0.25">
      <c r="A34" s="73" t="s">
        <v>39</v>
      </c>
      <c r="B34" s="148" t="s">
        <v>40</v>
      </c>
      <c r="C34" s="148"/>
      <c r="D34" s="148"/>
      <c r="E34" s="148"/>
      <c r="F34" s="148"/>
      <c r="G34" s="64" t="s">
        <v>91</v>
      </c>
      <c r="H34" s="83">
        <v>16</v>
      </c>
      <c r="I34" s="83">
        <f t="shared" si="16"/>
        <v>4</v>
      </c>
      <c r="J34" s="83">
        <f t="shared" si="17"/>
        <v>20</v>
      </c>
    </row>
    <row r="35" spans="1:10" ht="23.25" customHeight="1" x14ac:dyDescent="0.25">
      <c r="A35" s="166" t="s">
        <v>50</v>
      </c>
      <c r="B35" s="167"/>
      <c r="C35" s="167"/>
      <c r="D35" s="167"/>
      <c r="E35" s="167"/>
      <c r="F35" s="167"/>
      <c r="G35" s="167"/>
      <c r="H35" s="85"/>
      <c r="I35" s="85"/>
      <c r="J35" s="85"/>
    </row>
    <row r="36" spans="1:10" ht="30" customHeight="1" x14ac:dyDescent="0.25">
      <c r="A36" s="80" t="s">
        <v>5</v>
      </c>
      <c r="B36" s="168" t="s">
        <v>78</v>
      </c>
      <c r="C36" s="169"/>
      <c r="D36" s="169"/>
      <c r="E36" s="169"/>
      <c r="F36" s="170"/>
      <c r="G36" s="81"/>
      <c r="H36" s="158"/>
      <c r="I36" s="158"/>
      <c r="J36" s="158"/>
    </row>
    <row r="37" spans="1:10" ht="18.75" customHeight="1" x14ac:dyDescent="0.25">
      <c r="A37" s="73" t="s">
        <v>6</v>
      </c>
      <c r="B37" s="171" t="s">
        <v>80</v>
      </c>
      <c r="C37" s="171"/>
      <c r="D37" s="171"/>
      <c r="E37" s="171"/>
      <c r="F37" s="171"/>
      <c r="G37" s="63" t="s">
        <v>90</v>
      </c>
      <c r="H37" s="83">
        <v>24</v>
      </c>
      <c r="I37" s="83">
        <f t="shared" ref="I37:I43" si="18">SUM(H37*25%)</f>
        <v>6</v>
      </c>
      <c r="J37" s="83">
        <f t="shared" ref="J37:J43" si="19">H37+I37</f>
        <v>30</v>
      </c>
    </row>
    <row r="38" spans="1:10" ht="18.75" customHeight="1" x14ac:dyDescent="0.25">
      <c r="A38" s="73" t="s">
        <v>7</v>
      </c>
      <c r="B38" s="171" t="s">
        <v>79</v>
      </c>
      <c r="C38" s="171"/>
      <c r="D38" s="171"/>
      <c r="E38" s="171"/>
      <c r="F38" s="171"/>
      <c r="G38" s="63" t="s">
        <v>90</v>
      </c>
      <c r="H38" s="83">
        <v>44</v>
      </c>
      <c r="I38" s="83">
        <f t="shared" si="18"/>
        <v>11</v>
      </c>
      <c r="J38" s="83">
        <f t="shared" si="19"/>
        <v>55</v>
      </c>
    </row>
    <row r="39" spans="1:10" ht="18.75" customHeight="1" x14ac:dyDescent="0.25">
      <c r="A39" s="73" t="s">
        <v>36</v>
      </c>
      <c r="B39" s="148" t="s">
        <v>41</v>
      </c>
      <c r="C39" s="148"/>
      <c r="D39" s="148"/>
      <c r="E39" s="148"/>
      <c r="F39" s="148"/>
      <c r="G39" s="63" t="s">
        <v>90</v>
      </c>
      <c r="H39" s="83">
        <v>96</v>
      </c>
      <c r="I39" s="83">
        <f t="shared" si="18"/>
        <v>24</v>
      </c>
      <c r="J39" s="83">
        <f t="shared" si="19"/>
        <v>120</v>
      </c>
    </row>
    <row r="40" spans="1:10" ht="18" customHeight="1" x14ac:dyDescent="0.25">
      <c r="A40" s="73" t="s">
        <v>39</v>
      </c>
      <c r="B40" s="148" t="s">
        <v>42</v>
      </c>
      <c r="C40" s="148"/>
      <c r="D40" s="148"/>
      <c r="E40" s="148"/>
      <c r="F40" s="148"/>
      <c r="G40" s="63" t="s">
        <v>90</v>
      </c>
      <c r="H40" s="83">
        <v>160</v>
      </c>
      <c r="I40" s="83">
        <f t="shared" si="18"/>
        <v>40</v>
      </c>
      <c r="J40" s="83">
        <f t="shared" si="19"/>
        <v>200</v>
      </c>
    </row>
    <row r="41" spans="1:10" ht="18" customHeight="1" x14ac:dyDescent="0.25">
      <c r="A41" s="73" t="s">
        <v>45</v>
      </c>
      <c r="B41" s="148" t="s">
        <v>43</v>
      </c>
      <c r="C41" s="148"/>
      <c r="D41" s="148"/>
      <c r="E41" s="148"/>
      <c r="F41" s="148"/>
      <c r="G41" s="63" t="s">
        <v>90</v>
      </c>
      <c r="H41" s="83">
        <v>292</v>
      </c>
      <c r="I41" s="83">
        <f t="shared" si="18"/>
        <v>73</v>
      </c>
      <c r="J41" s="83">
        <f t="shared" si="19"/>
        <v>365</v>
      </c>
    </row>
    <row r="42" spans="1:10" ht="16.5" customHeight="1" x14ac:dyDescent="0.25">
      <c r="A42" s="73" t="s">
        <v>46</v>
      </c>
      <c r="B42" s="148" t="s">
        <v>44</v>
      </c>
      <c r="C42" s="148"/>
      <c r="D42" s="148"/>
      <c r="E42" s="148"/>
      <c r="F42" s="148"/>
      <c r="G42" s="63" t="s">
        <v>98</v>
      </c>
      <c r="H42" s="83">
        <v>0.56000000000000005</v>
      </c>
      <c r="I42" s="83">
        <f t="shared" si="18"/>
        <v>0.14000000000000001</v>
      </c>
      <c r="J42" s="83">
        <f t="shared" si="19"/>
        <v>0.70000000000000007</v>
      </c>
    </row>
    <row r="43" spans="1:10" ht="27.75" customHeight="1" x14ac:dyDescent="0.25">
      <c r="A43" s="62" t="s">
        <v>77</v>
      </c>
      <c r="B43" s="148" t="s">
        <v>81</v>
      </c>
      <c r="C43" s="148"/>
      <c r="D43" s="148"/>
      <c r="E43" s="148"/>
      <c r="F43" s="148"/>
      <c r="G43" s="63" t="s">
        <v>90</v>
      </c>
      <c r="H43" s="83">
        <v>13.6</v>
      </c>
      <c r="I43" s="83">
        <f t="shared" si="18"/>
        <v>3.4</v>
      </c>
      <c r="J43" s="83">
        <f t="shared" si="19"/>
        <v>17</v>
      </c>
    </row>
    <row r="44" spans="1:10" ht="18" customHeight="1" x14ac:dyDescent="0.25">
      <c r="A44" s="74" t="s">
        <v>8</v>
      </c>
      <c r="B44" s="155" t="s">
        <v>47</v>
      </c>
      <c r="C44" s="156"/>
      <c r="D44" s="156"/>
      <c r="E44" s="156"/>
      <c r="F44" s="157"/>
      <c r="G44" s="68"/>
      <c r="H44" s="158"/>
      <c r="I44" s="158"/>
      <c r="J44" s="158"/>
    </row>
    <row r="45" spans="1:10" ht="18.75" customHeight="1" x14ac:dyDescent="0.25">
      <c r="A45" s="73" t="s">
        <v>6</v>
      </c>
      <c r="B45" s="148" t="s">
        <v>48</v>
      </c>
      <c r="C45" s="148"/>
      <c r="D45" s="148"/>
      <c r="E45" s="148"/>
      <c r="F45" s="148"/>
      <c r="G45" s="63" t="s">
        <v>90</v>
      </c>
      <c r="H45" s="83">
        <v>144</v>
      </c>
      <c r="I45" s="83">
        <f t="shared" ref="I45" si="20">SUM(H45*25%)</f>
        <v>36</v>
      </c>
      <c r="J45" s="83">
        <f t="shared" ref="J45" si="21">H45+I45</f>
        <v>180</v>
      </c>
    </row>
    <row r="46" spans="1:10" ht="21" customHeight="1" x14ac:dyDescent="0.25">
      <c r="A46" s="162" t="s">
        <v>51</v>
      </c>
      <c r="B46" s="154"/>
      <c r="C46" s="154"/>
      <c r="D46" s="154"/>
      <c r="E46" s="154"/>
      <c r="F46" s="154"/>
      <c r="G46" s="154"/>
      <c r="H46" s="85"/>
      <c r="I46" s="85"/>
      <c r="J46" s="85"/>
    </row>
    <row r="47" spans="1:10" ht="24.75" customHeight="1" x14ac:dyDescent="0.25">
      <c r="A47" s="74" t="s">
        <v>5</v>
      </c>
      <c r="B47" s="163" t="s">
        <v>52</v>
      </c>
      <c r="C47" s="164"/>
      <c r="D47" s="164"/>
      <c r="E47" s="164"/>
      <c r="F47" s="165"/>
      <c r="G47" s="68"/>
      <c r="H47" s="158"/>
      <c r="I47" s="158"/>
      <c r="J47" s="158"/>
    </row>
    <row r="48" spans="1:10" ht="57.75" customHeight="1" x14ac:dyDescent="0.25">
      <c r="A48" s="62" t="s">
        <v>6</v>
      </c>
      <c r="B48" s="159" t="s">
        <v>82</v>
      </c>
      <c r="C48" s="160"/>
      <c r="D48" s="160"/>
      <c r="E48" s="160"/>
      <c r="F48" s="161"/>
      <c r="G48" s="63" t="s">
        <v>90</v>
      </c>
      <c r="H48" s="83">
        <v>9</v>
      </c>
      <c r="I48" s="83">
        <f t="shared" ref="I48" si="22">SUM(H48*25%)</f>
        <v>2.25</v>
      </c>
      <c r="J48" s="83">
        <f t="shared" ref="J48" si="23">H48+I48</f>
        <v>11.25</v>
      </c>
    </row>
    <row r="49" spans="1:10" ht="18" customHeight="1" x14ac:dyDescent="0.25">
      <c r="A49" s="74" t="s">
        <v>8</v>
      </c>
      <c r="B49" s="155" t="s">
        <v>53</v>
      </c>
      <c r="C49" s="156"/>
      <c r="D49" s="156"/>
      <c r="E49" s="156"/>
      <c r="F49" s="157"/>
      <c r="G49" s="68"/>
      <c r="H49" s="158"/>
      <c r="I49" s="158"/>
      <c r="J49" s="158"/>
    </row>
    <row r="50" spans="1:10" ht="40.5" customHeight="1" x14ac:dyDescent="0.25">
      <c r="A50" s="73" t="s">
        <v>6</v>
      </c>
      <c r="B50" s="149" t="s">
        <v>54</v>
      </c>
      <c r="C50" s="150"/>
      <c r="D50" s="150"/>
      <c r="E50" s="150"/>
      <c r="F50" s="151"/>
      <c r="G50" s="63" t="s">
        <v>90</v>
      </c>
      <c r="H50" s="83">
        <v>62.4</v>
      </c>
      <c r="I50" s="83">
        <f t="shared" ref="I50" si="24">SUM(H50*25%)</f>
        <v>15.6</v>
      </c>
      <c r="J50" s="83">
        <f t="shared" ref="J50" si="25">H50+I50</f>
        <v>78</v>
      </c>
    </row>
    <row r="51" spans="1:10" ht="40.5" customHeight="1" x14ac:dyDescent="0.25">
      <c r="A51" s="82" t="s">
        <v>9</v>
      </c>
      <c r="B51" s="144" t="s">
        <v>89</v>
      </c>
      <c r="C51" s="145"/>
      <c r="D51" s="145"/>
      <c r="E51" s="145"/>
      <c r="F51" s="146"/>
      <c r="G51" s="68"/>
      <c r="H51" s="158"/>
      <c r="I51" s="158"/>
      <c r="J51" s="158"/>
    </row>
    <row r="52" spans="1:10" ht="19.5" customHeight="1" x14ac:dyDescent="0.25">
      <c r="A52" s="73" t="s">
        <v>6</v>
      </c>
      <c r="B52" s="149" t="s">
        <v>55</v>
      </c>
      <c r="C52" s="150"/>
      <c r="D52" s="150"/>
      <c r="E52" s="150"/>
      <c r="F52" s="151"/>
      <c r="G52" s="63" t="s">
        <v>90</v>
      </c>
      <c r="H52" s="83">
        <v>16</v>
      </c>
      <c r="I52" s="83">
        <f t="shared" ref="I52:I55" si="26">SUM(H52*25%)</f>
        <v>4</v>
      </c>
      <c r="J52" s="83">
        <f t="shared" ref="J52:J56" si="27">H52+I52</f>
        <v>20</v>
      </c>
    </row>
    <row r="53" spans="1:10" ht="20.25" customHeight="1" x14ac:dyDescent="0.25">
      <c r="A53" s="73" t="s">
        <v>7</v>
      </c>
      <c r="B53" s="149" t="s">
        <v>56</v>
      </c>
      <c r="C53" s="150"/>
      <c r="D53" s="150"/>
      <c r="E53" s="150"/>
      <c r="F53" s="151"/>
      <c r="G53" s="63" t="s">
        <v>90</v>
      </c>
      <c r="H53" s="83">
        <v>32</v>
      </c>
      <c r="I53" s="83">
        <f t="shared" si="26"/>
        <v>8</v>
      </c>
      <c r="J53" s="83">
        <f t="shared" si="27"/>
        <v>40</v>
      </c>
    </row>
    <row r="54" spans="1:10" ht="17.25" customHeight="1" x14ac:dyDescent="0.25">
      <c r="A54" s="73" t="s">
        <v>36</v>
      </c>
      <c r="B54" s="149" t="s">
        <v>57</v>
      </c>
      <c r="C54" s="150"/>
      <c r="D54" s="150"/>
      <c r="E54" s="150"/>
      <c r="F54" s="151"/>
      <c r="G54" s="63" t="s">
        <v>90</v>
      </c>
      <c r="H54" s="83">
        <v>56</v>
      </c>
      <c r="I54" s="83">
        <f t="shared" si="26"/>
        <v>14</v>
      </c>
      <c r="J54" s="83">
        <f t="shared" si="27"/>
        <v>70</v>
      </c>
    </row>
    <row r="55" spans="1:10" ht="17.25" customHeight="1" x14ac:dyDescent="0.25">
      <c r="A55" s="73" t="s">
        <v>39</v>
      </c>
      <c r="B55" s="149" t="s">
        <v>58</v>
      </c>
      <c r="C55" s="150"/>
      <c r="D55" s="150"/>
      <c r="E55" s="150"/>
      <c r="F55" s="151"/>
      <c r="G55" s="63" t="s">
        <v>90</v>
      </c>
      <c r="H55" s="83">
        <v>73.599999999999994</v>
      </c>
      <c r="I55" s="83">
        <f t="shared" si="26"/>
        <v>18.399999999999999</v>
      </c>
      <c r="J55" s="83">
        <f t="shared" si="27"/>
        <v>92</v>
      </c>
    </row>
    <row r="56" spans="1:10" ht="16.899999999999999" customHeight="1" x14ac:dyDescent="0.25">
      <c r="A56" s="62" t="s">
        <v>45</v>
      </c>
      <c r="B56" s="149" t="s">
        <v>59</v>
      </c>
      <c r="C56" s="150"/>
      <c r="D56" s="150"/>
      <c r="E56" s="150"/>
      <c r="F56" s="151"/>
      <c r="G56" s="63" t="s">
        <v>98</v>
      </c>
      <c r="H56" s="83">
        <v>0.24</v>
      </c>
      <c r="I56" s="83">
        <f>SUM(H56*25%)</f>
        <v>0.06</v>
      </c>
      <c r="J56" s="83">
        <f t="shared" si="27"/>
        <v>0.3</v>
      </c>
    </row>
    <row r="57" spans="1:10" ht="15" customHeight="1" x14ac:dyDescent="0.25">
      <c r="A57" s="82" t="s">
        <v>10</v>
      </c>
      <c r="B57" s="155" t="s">
        <v>60</v>
      </c>
      <c r="C57" s="156"/>
      <c r="D57" s="156"/>
      <c r="E57" s="156"/>
      <c r="F57" s="157"/>
      <c r="G57" s="68"/>
      <c r="H57" s="158"/>
      <c r="I57" s="158"/>
      <c r="J57" s="158"/>
    </row>
    <row r="58" spans="1:10" ht="15.75" customHeight="1" x14ac:dyDescent="0.25">
      <c r="A58" s="73" t="s">
        <v>6</v>
      </c>
      <c r="B58" s="149" t="s">
        <v>61</v>
      </c>
      <c r="C58" s="150"/>
      <c r="D58" s="150"/>
      <c r="E58" s="150"/>
      <c r="F58" s="151"/>
      <c r="G58" s="63" t="s">
        <v>90</v>
      </c>
      <c r="H58" s="83">
        <v>20.8</v>
      </c>
      <c r="I58" s="83">
        <f t="shared" ref="I58" si="28">SUM(H58*25%)</f>
        <v>5.2</v>
      </c>
      <c r="J58" s="83">
        <f t="shared" ref="J58" si="29">H58+I58</f>
        <v>26</v>
      </c>
    </row>
    <row r="59" spans="1:10" ht="15.75" customHeight="1" x14ac:dyDescent="0.25">
      <c r="A59" s="74" t="s">
        <v>11</v>
      </c>
      <c r="B59" s="155" t="s">
        <v>62</v>
      </c>
      <c r="C59" s="156"/>
      <c r="D59" s="156"/>
      <c r="E59" s="156"/>
      <c r="F59" s="157"/>
      <c r="G59" s="68"/>
      <c r="H59" s="84"/>
      <c r="I59" s="84"/>
      <c r="J59" s="84"/>
    </row>
    <row r="60" spans="1:10" ht="23.25" customHeight="1" x14ac:dyDescent="0.25">
      <c r="A60" s="73" t="s">
        <v>6</v>
      </c>
      <c r="B60" s="149" t="s">
        <v>63</v>
      </c>
      <c r="C60" s="150"/>
      <c r="D60" s="150"/>
      <c r="E60" s="150"/>
      <c r="F60" s="151"/>
      <c r="G60" s="63" t="s">
        <v>90</v>
      </c>
      <c r="H60" s="83">
        <v>12.8</v>
      </c>
      <c r="I60" s="83">
        <f t="shared" ref="I60" si="30">SUM(H60*25%)</f>
        <v>3.2</v>
      </c>
      <c r="J60" s="83">
        <f t="shared" ref="J60" si="31">H60+I60</f>
        <v>16</v>
      </c>
    </row>
    <row r="61" spans="1:10" ht="27" customHeight="1" x14ac:dyDescent="0.25">
      <c r="A61" s="74" t="s">
        <v>12</v>
      </c>
      <c r="B61" s="155" t="s">
        <v>64</v>
      </c>
      <c r="C61" s="156"/>
      <c r="D61" s="156"/>
      <c r="E61" s="156"/>
      <c r="F61" s="157"/>
      <c r="G61" s="68"/>
      <c r="H61" s="158"/>
      <c r="I61" s="158"/>
      <c r="J61" s="158"/>
    </row>
    <row r="62" spans="1:10" ht="29.25" customHeight="1" x14ac:dyDescent="0.25">
      <c r="A62" s="62" t="s">
        <v>6</v>
      </c>
      <c r="B62" s="148" t="s">
        <v>92</v>
      </c>
      <c r="C62" s="148"/>
      <c r="D62" s="148"/>
      <c r="E62" s="148"/>
      <c r="F62" s="148"/>
      <c r="G62" s="63" t="s">
        <v>91</v>
      </c>
      <c r="H62" s="83">
        <v>17.600000000000001</v>
      </c>
      <c r="I62" s="83">
        <f t="shared" ref="I62:I63" si="32">SUM(H62*25%)</f>
        <v>4.4000000000000004</v>
      </c>
      <c r="J62" s="83">
        <f t="shared" ref="J62:J63" si="33">H62+I62</f>
        <v>22</v>
      </c>
    </row>
    <row r="63" spans="1:10" ht="29.25" customHeight="1" x14ac:dyDescent="0.25">
      <c r="A63" s="62" t="s">
        <v>7</v>
      </c>
      <c r="B63" s="148" t="s">
        <v>83</v>
      </c>
      <c r="C63" s="148"/>
      <c r="D63" s="148"/>
      <c r="E63" s="148"/>
      <c r="F63" s="148"/>
      <c r="G63" s="63" t="s">
        <v>91</v>
      </c>
      <c r="H63" s="83">
        <v>14.4</v>
      </c>
      <c r="I63" s="83">
        <f t="shared" si="32"/>
        <v>3.6</v>
      </c>
      <c r="J63" s="83">
        <f t="shared" si="33"/>
        <v>18</v>
      </c>
    </row>
    <row r="64" spans="1:10" ht="15.75" customHeight="1" x14ac:dyDescent="0.25">
      <c r="A64" s="74" t="s">
        <v>13</v>
      </c>
      <c r="B64" s="155" t="s">
        <v>65</v>
      </c>
      <c r="C64" s="156"/>
      <c r="D64" s="156"/>
      <c r="E64" s="156"/>
      <c r="F64" s="157"/>
      <c r="G64" s="68"/>
      <c r="H64" s="158"/>
      <c r="I64" s="158"/>
      <c r="J64" s="158"/>
    </row>
    <row r="65" spans="1:10" ht="17.25" customHeight="1" x14ac:dyDescent="0.25">
      <c r="A65" s="62" t="s">
        <v>6</v>
      </c>
      <c r="B65" s="148" t="s">
        <v>66</v>
      </c>
      <c r="C65" s="148"/>
      <c r="D65" s="148"/>
      <c r="E65" s="148"/>
      <c r="F65" s="148"/>
      <c r="G65" s="63" t="s">
        <v>90</v>
      </c>
      <c r="H65" s="83">
        <v>24</v>
      </c>
      <c r="I65" s="83">
        <f t="shared" ref="I65" si="34">SUM(H65*25%)</f>
        <v>6</v>
      </c>
      <c r="J65" s="83">
        <f t="shared" ref="J65" si="35">H65+I65</f>
        <v>30</v>
      </c>
    </row>
    <row r="66" spans="1:10" ht="24" customHeight="1" x14ac:dyDescent="0.25">
      <c r="A66" s="154" t="s">
        <v>67</v>
      </c>
      <c r="B66" s="154"/>
      <c r="C66" s="154"/>
      <c r="D66" s="154"/>
      <c r="E66" s="154"/>
      <c r="F66" s="154"/>
      <c r="G66" s="154"/>
      <c r="H66" s="86"/>
      <c r="I66" s="86"/>
      <c r="J66" s="86"/>
    </row>
    <row r="67" spans="1:10" ht="18.75" customHeight="1" x14ac:dyDescent="0.25">
      <c r="A67" s="82" t="s">
        <v>5</v>
      </c>
      <c r="B67" s="144" t="s">
        <v>68</v>
      </c>
      <c r="C67" s="145"/>
      <c r="D67" s="145"/>
      <c r="E67" s="145"/>
      <c r="F67" s="146"/>
      <c r="G67" s="68"/>
      <c r="H67" s="147"/>
      <c r="I67" s="147"/>
      <c r="J67" s="147"/>
    </row>
    <row r="68" spans="1:10" ht="30.75" customHeight="1" x14ac:dyDescent="0.25">
      <c r="A68" s="62" t="s">
        <v>6</v>
      </c>
      <c r="B68" s="148" t="s">
        <v>69</v>
      </c>
      <c r="C68" s="148"/>
      <c r="D68" s="148"/>
      <c r="E68" s="148"/>
      <c r="F68" s="148"/>
      <c r="G68" s="63" t="s">
        <v>71</v>
      </c>
      <c r="H68" s="83">
        <v>12.8</v>
      </c>
      <c r="I68" s="83">
        <f t="shared" ref="I68:I69" si="36">SUM(H68*25%)</f>
        <v>3.2</v>
      </c>
      <c r="J68" s="83">
        <f>H68+I68</f>
        <v>16</v>
      </c>
    </row>
    <row r="69" spans="1:10" ht="24" customHeight="1" x14ac:dyDescent="0.25">
      <c r="A69" s="62" t="s">
        <v>7</v>
      </c>
      <c r="B69" s="148" t="s">
        <v>70</v>
      </c>
      <c r="C69" s="148"/>
      <c r="D69" s="148"/>
      <c r="E69" s="148"/>
      <c r="F69" s="148"/>
      <c r="G69" s="63" t="s">
        <v>71</v>
      </c>
      <c r="H69" s="83">
        <v>14.4</v>
      </c>
      <c r="I69" s="83">
        <f t="shared" si="36"/>
        <v>3.6</v>
      </c>
      <c r="J69" s="83">
        <f t="shared" ref="J69" si="37">H69+I69</f>
        <v>18</v>
      </c>
    </row>
    <row r="70" spans="1:10" ht="15.75" customHeight="1" x14ac:dyDescent="0.25">
      <c r="A70" s="82" t="s">
        <v>8</v>
      </c>
      <c r="B70" s="144" t="s">
        <v>72</v>
      </c>
      <c r="C70" s="145"/>
      <c r="D70" s="145"/>
      <c r="E70" s="145"/>
      <c r="F70" s="146"/>
      <c r="G70" s="68"/>
      <c r="H70" s="147"/>
      <c r="I70" s="147"/>
      <c r="J70" s="147"/>
    </row>
    <row r="71" spans="1:10" ht="30" customHeight="1" x14ac:dyDescent="0.25">
      <c r="A71" s="62" t="s">
        <v>6</v>
      </c>
      <c r="B71" s="148" t="s">
        <v>96</v>
      </c>
      <c r="C71" s="148"/>
      <c r="D71" s="148"/>
      <c r="E71" s="148"/>
      <c r="F71" s="148"/>
      <c r="G71" s="63" t="s">
        <v>90</v>
      </c>
      <c r="H71" s="83">
        <v>72</v>
      </c>
      <c r="I71" s="83">
        <f t="shared" ref="I71" si="38">SUM(H71*25%)</f>
        <v>18</v>
      </c>
      <c r="J71" s="83">
        <f t="shared" ref="J71" si="39">H71+I71</f>
        <v>90</v>
      </c>
    </row>
    <row r="72" spans="1:10" ht="84" customHeight="1" x14ac:dyDescent="0.25">
      <c r="A72" s="82" t="s">
        <v>9</v>
      </c>
      <c r="B72" s="144" t="s">
        <v>120</v>
      </c>
      <c r="C72" s="145"/>
      <c r="D72" s="145"/>
      <c r="E72" s="145"/>
      <c r="F72" s="146"/>
      <c r="G72" s="68"/>
      <c r="H72" s="147"/>
      <c r="I72" s="147"/>
      <c r="J72" s="147"/>
    </row>
    <row r="73" spans="1:10" ht="24" customHeight="1" x14ac:dyDescent="0.25">
      <c r="A73" s="62" t="s">
        <v>6</v>
      </c>
      <c r="B73" s="149" t="s">
        <v>73</v>
      </c>
      <c r="C73" s="150"/>
      <c r="D73" s="150"/>
      <c r="E73" s="150"/>
      <c r="F73" s="151"/>
      <c r="G73" s="63" t="s">
        <v>71</v>
      </c>
      <c r="H73" s="83">
        <v>20</v>
      </c>
      <c r="I73" s="83">
        <f t="shared" ref="I73:I74" si="40">SUM(H73*25%)</f>
        <v>5</v>
      </c>
      <c r="J73" s="83">
        <f t="shared" ref="J73:J74" si="41">H73+I73</f>
        <v>25</v>
      </c>
    </row>
    <row r="74" spans="1:10" ht="32.25" customHeight="1" x14ac:dyDescent="0.25">
      <c r="A74" s="62" t="s">
        <v>7</v>
      </c>
      <c r="B74" s="149" t="s">
        <v>93</v>
      </c>
      <c r="C74" s="150"/>
      <c r="D74" s="150"/>
      <c r="E74" s="150"/>
      <c r="F74" s="151"/>
      <c r="G74" s="63" t="s">
        <v>71</v>
      </c>
      <c r="H74" s="83">
        <v>25.6</v>
      </c>
      <c r="I74" s="83">
        <f t="shared" si="40"/>
        <v>6.4</v>
      </c>
      <c r="J74" s="83">
        <f t="shared" si="41"/>
        <v>32</v>
      </c>
    </row>
    <row r="75" spans="1:10" ht="4.5" customHeight="1" x14ac:dyDescent="0.25"/>
    <row r="76" spans="1:10" ht="23.25" customHeight="1" x14ac:dyDescent="0.25">
      <c r="A76" s="152" t="s">
        <v>122</v>
      </c>
      <c r="B76" s="152"/>
      <c r="C76" s="152"/>
      <c r="D76" s="152"/>
      <c r="E76" s="152"/>
      <c r="F76" s="152"/>
      <c r="G76" s="152"/>
    </row>
    <row r="77" spans="1:10" ht="26.25" customHeight="1" x14ac:dyDescent="0.25">
      <c r="A77" s="153" t="s">
        <v>121</v>
      </c>
      <c r="B77" s="153"/>
      <c r="C77" s="153"/>
      <c r="D77" s="153"/>
      <c r="E77" s="153"/>
      <c r="F77" s="153"/>
      <c r="G77" s="153"/>
      <c r="H77" s="153"/>
      <c r="I77" s="153"/>
      <c r="J77" s="153"/>
    </row>
    <row r="78" spans="1:10" ht="13.5" customHeight="1" x14ac:dyDescent="0.25">
      <c r="A78" s="143" t="s">
        <v>114</v>
      </c>
      <c r="B78" s="143"/>
      <c r="C78" s="143"/>
      <c r="D78" s="143"/>
      <c r="E78" s="143"/>
      <c r="F78" s="143"/>
      <c r="G78" s="143"/>
    </row>
    <row r="79" spans="1:10" ht="29.25" customHeight="1" x14ac:dyDescent="0.25">
      <c r="A79" s="143" t="s">
        <v>116</v>
      </c>
      <c r="B79" s="143"/>
      <c r="C79" s="143"/>
      <c r="D79" s="143"/>
      <c r="E79" s="143"/>
      <c r="F79" s="143"/>
      <c r="G79" s="143"/>
      <c r="H79" s="143"/>
      <c r="I79" s="143"/>
      <c r="J79" s="143"/>
    </row>
    <row r="80" spans="1:10" ht="25.5" customHeight="1" x14ac:dyDescent="0.25">
      <c r="A80" s="29"/>
      <c r="C80" s="29"/>
      <c r="D80" s="29"/>
      <c r="E80" s="29"/>
      <c r="F80" s="29"/>
      <c r="G80" s="29"/>
      <c r="H80" s="2" t="s">
        <v>102</v>
      </c>
    </row>
    <row r="81" spans="1:8" ht="14.25" customHeight="1" x14ac:dyDescent="0.25">
      <c r="A81" s="29"/>
      <c r="B81" s="29"/>
      <c r="C81" s="29"/>
      <c r="D81" s="29"/>
      <c r="E81" s="29"/>
      <c r="F81" s="29"/>
      <c r="G81" s="29"/>
      <c r="H81" s="91" t="s">
        <v>103</v>
      </c>
    </row>
    <row r="82" spans="1:8" ht="15.75" customHeight="1" x14ac:dyDescent="0.25">
      <c r="A82" s="29"/>
      <c r="B82" s="29"/>
      <c r="C82" s="29"/>
      <c r="D82" s="29"/>
      <c r="E82" s="29"/>
      <c r="F82" s="29"/>
      <c r="G82" s="29"/>
      <c r="H82" s="87" t="s">
        <v>104</v>
      </c>
    </row>
    <row r="83" spans="1:8" ht="15.75" x14ac:dyDescent="0.25">
      <c r="A83" s="1"/>
      <c r="B83" s="1"/>
      <c r="C83" s="1"/>
      <c r="D83" s="1"/>
      <c r="E83" s="1"/>
      <c r="F83" s="1"/>
      <c r="G83" s="1"/>
    </row>
    <row r="84" spans="1:8" ht="15.75" x14ac:dyDescent="0.25">
      <c r="A84" s="1"/>
      <c r="B84" s="1"/>
      <c r="C84" s="1"/>
      <c r="D84" s="1"/>
      <c r="E84" s="1"/>
      <c r="F84" s="1"/>
      <c r="G84" s="1"/>
    </row>
    <row r="85" spans="1:8" ht="15.75" x14ac:dyDescent="0.25">
      <c r="A85" s="1"/>
      <c r="B85" s="1"/>
      <c r="C85" s="1"/>
      <c r="D85" s="1"/>
      <c r="E85" s="1"/>
      <c r="F85" s="1"/>
      <c r="G85" s="1"/>
    </row>
    <row r="86" spans="1:8" ht="15.75" x14ac:dyDescent="0.25">
      <c r="A86" s="1"/>
      <c r="B86" s="1"/>
      <c r="C86" s="1"/>
      <c r="D86" s="1"/>
      <c r="E86" s="1"/>
      <c r="F86" s="1"/>
      <c r="G86" s="1"/>
    </row>
    <row r="87" spans="1:8" ht="15.75" x14ac:dyDescent="0.25">
      <c r="A87" s="1"/>
      <c r="B87" s="1"/>
      <c r="C87" s="1"/>
      <c r="D87" s="1"/>
      <c r="E87" s="1"/>
      <c r="F87" s="1"/>
      <c r="G87" s="1"/>
    </row>
    <row r="88" spans="1:8" ht="15.75" x14ac:dyDescent="0.25">
      <c r="A88" s="1"/>
      <c r="B88" s="1"/>
      <c r="C88" s="1"/>
      <c r="D88" s="1"/>
      <c r="E88" s="1"/>
      <c r="F88" s="1"/>
      <c r="G88" s="1"/>
    </row>
    <row r="89" spans="1:8" ht="15.75" x14ac:dyDescent="0.25">
      <c r="A89" s="1"/>
      <c r="B89" s="1"/>
      <c r="C89" s="1"/>
      <c r="D89" s="1"/>
      <c r="E89" s="1"/>
      <c r="F89" s="1"/>
      <c r="G89" s="1"/>
    </row>
    <row r="90" spans="1:8" ht="15.75" x14ac:dyDescent="0.25">
      <c r="A90" s="1"/>
      <c r="B90" s="1"/>
      <c r="C90" s="1"/>
      <c r="D90" s="1"/>
      <c r="E90" s="1"/>
      <c r="F90" s="1"/>
      <c r="G90" s="1"/>
    </row>
    <row r="91" spans="1:8" ht="15.75" x14ac:dyDescent="0.25">
      <c r="A91" s="1"/>
      <c r="B91" s="1"/>
      <c r="C91" s="1"/>
      <c r="D91" s="1"/>
      <c r="E91" s="1"/>
      <c r="F91" s="1"/>
      <c r="G91" s="1"/>
    </row>
    <row r="92" spans="1:8" ht="15.75" x14ac:dyDescent="0.25">
      <c r="A92" s="1"/>
      <c r="B92" s="1"/>
      <c r="C92" s="1"/>
      <c r="D92" s="1"/>
      <c r="E92" s="1"/>
      <c r="F92" s="1"/>
      <c r="G92" s="1"/>
    </row>
    <row r="93" spans="1:8" ht="15.75" x14ac:dyDescent="0.25">
      <c r="A93" s="1"/>
      <c r="B93" s="1"/>
      <c r="C93" s="1"/>
      <c r="D93" s="1"/>
      <c r="E93" s="1"/>
      <c r="F93" s="1"/>
      <c r="G93" s="1"/>
    </row>
    <row r="94" spans="1:8" ht="15.75" x14ac:dyDescent="0.25">
      <c r="A94" s="1"/>
      <c r="B94" s="1"/>
      <c r="C94" s="1"/>
      <c r="D94" s="1"/>
      <c r="E94" s="1"/>
      <c r="F94" s="1"/>
      <c r="G94" s="1"/>
    </row>
    <row r="95" spans="1:8" ht="15.75" x14ac:dyDescent="0.25">
      <c r="A95" s="1"/>
      <c r="B95" s="1"/>
      <c r="C95" s="1"/>
      <c r="D95" s="1"/>
      <c r="E95" s="1"/>
      <c r="F95" s="1"/>
      <c r="G95" s="1"/>
    </row>
    <row r="96" spans="1:8" ht="15.75" x14ac:dyDescent="0.25">
      <c r="A96" s="1"/>
      <c r="B96" s="1"/>
      <c r="C96" s="1"/>
      <c r="D96" s="1"/>
      <c r="E96" s="1"/>
      <c r="F96" s="1"/>
      <c r="G96" s="1"/>
    </row>
    <row r="97" spans="1:7" ht="15.75" x14ac:dyDescent="0.25">
      <c r="A97" s="1"/>
      <c r="B97" s="1"/>
      <c r="C97" s="1"/>
      <c r="D97" s="1"/>
      <c r="E97" s="1"/>
      <c r="F97" s="1"/>
      <c r="G97" s="1"/>
    </row>
    <row r="98" spans="1:7" ht="15.75" x14ac:dyDescent="0.25">
      <c r="A98" s="1"/>
      <c r="B98" s="1"/>
      <c r="C98" s="1"/>
      <c r="D98" s="1"/>
      <c r="E98" s="1"/>
      <c r="F98" s="1"/>
      <c r="G98" s="1"/>
    </row>
    <row r="99" spans="1:7" ht="15.75" x14ac:dyDescent="0.25">
      <c r="A99" s="1"/>
      <c r="B99" s="1"/>
      <c r="C99" s="1"/>
      <c r="D99" s="1"/>
      <c r="E99" s="1"/>
      <c r="F99" s="1"/>
      <c r="G99" s="1"/>
    </row>
    <row r="100" spans="1:7" ht="15.75" x14ac:dyDescent="0.25">
      <c r="A100" s="1"/>
      <c r="B100" s="1"/>
      <c r="C100" s="1"/>
      <c r="D100" s="1"/>
      <c r="E100" s="1"/>
      <c r="F100" s="1"/>
      <c r="G100" s="1"/>
    </row>
    <row r="101" spans="1:7" ht="15.75" x14ac:dyDescent="0.25">
      <c r="A101" s="1"/>
      <c r="B101" s="1"/>
      <c r="C101" s="1"/>
      <c r="D101" s="1"/>
      <c r="E101" s="1"/>
      <c r="F101" s="1"/>
      <c r="G101" s="1"/>
    </row>
    <row r="102" spans="1:7" ht="15.75" x14ac:dyDescent="0.25">
      <c r="A102" s="1"/>
      <c r="B102" s="1"/>
      <c r="C102" s="1"/>
      <c r="D102" s="1"/>
      <c r="E102" s="1"/>
      <c r="F102" s="1"/>
      <c r="G102" s="1"/>
    </row>
    <row r="103" spans="1:7" ht="15.75" x14ac:dyDescent="0.25">
      <c r="A103" s="1"/>
      <c r="B103" s="1"/>
      <c r="C103" s="1"/>
      <c r="D103" s="1"/>
      <c r="E103" s="1"/>
      <c r="F103" s="1"/>
      <c r="G103" s="1"/>
    </row>
    <row r="104" spans="1:7" ht="15.75" x14ac:dyDescent="0.25">
      <c r="A104" s="1"/>
      <c r="B104" s="1"/>
      <c r="C104" s="1"/>
      <c r="D104" s="1"/>
      <c r="E104" s="1"/>
      <c r="F104" s="1"/>
      <c r="G104" s="1"/>
    </row>
    <row r="105" spans="1:7" ht="15.75" x14ac:dyDescent="0.25">
      <c r="A105" s="1"/>
      <c r="B105" s="1"/>
      <c r="C105" s="1"/>
      <c r="D105" s="1"/>
      <c r="E105" s="1"/>
      <c r="F105" s="1"/>
      <c r="G105" s="1"/>
    </row>
    <row r="106" spans="1:7" ht="15.75" x14ac:dyDescent="0.25">
      <c r="A106" s="1"/>
      <c r="B106" s="1"/>
      <c r="C106" s="1"/>
      <c r="D106" s="1"/>
      <c r="E106" s="1"/>
      <c r="F106" s="1"/>
      <c r="G106" s="1"/>
    </row>
    <row r="107" spans="1:7" ht="15.75" x14ac:dyDescent="0.25">
      <c r="A107" s="1"/>
      <c r="B107" s="1"/>
      <c r="C107" s="1"/>
      <c r="D107" s="1"/>
      <c r="E107" s="1"/>
      <c r="F107" s="1"/>
      <c r="G107" s="1"/>
    </row>
    <row r="108" spans="1:7" ht="15.75" x14ac:dyDescent="0.25">
      <c r="A108" s="1"/>
      <c r="B108" s="1"/>
      <c r="C108" s="1"/>
      <c r="D108" s="1"/>
      <c r="E108" s="1"/>
      <c r="F108" s="1"/>
      <c r="G108" s="1"/>
    </row>
    <row r="109" spans="1:7" ht="15.75" x14ac:dyDescent="0.25">
      <c r="A109" s="1"/>
      <c r="B109" s="1"/>
      <c r="C109" s="1"/>
      <c r="D109" s="1"/>
      <c r="E109" s="1"/>
      <c r="F109" s="1"/>
      <c r="G109" s="1"/>
    </row>
    <row r="110" spans="1:7" ht="15.75" x14ac:dyDescent="0.25">
      <c r="A110" s="1"/>
      <c r="B110" s="1"/>
      <c r="C110" s="1"/>
      <c r="D110" s="1"/>
      <c r="E110" s="1"/>
      <c r="F110" s="1"/>
      <c r="G110" s="1"/>
    </row>
    <row r="111" spans="1:7" ht="15.75" x14ac:dyDescent="0.25">
      <c r="A111" s="1"/>
      <c r="B111" s="1"/>
      <c r="C111" s="1"/>
      <c r="D111" s="1"/>
      <c r="E111" s="1"/>
      <c r="F111" s="1"/>
      <c r="G111" s="1"/>
    </row>
    <row r="112" spans="1:7" ht="15.75" x14ac:dyDescent="0.25">
      <c r="A112" s="1"/>
      <c r="B112" s="1"/>
      <c r="C112" s="1"/>
      <c r="D112" s="1"/>
      <c r="E112" s="1"/>
      <c r="F112" s="1"/>
      <c r="G112" s="1"/>
    </row>
    <row r="113" spans="1:7" ht="15.75" x14ac:dyDescent="0.25">
      <c r="A113" s="1"/>
      <c r="B113" s="1"/>
      <c r="C113" s="1"/>
      <c r="D113" s="1"/>
      <c r="E113" s="1"/>
      <c r="F113" s="1"/>
      <c r="G113" s="1"/>
    </row>
    <row r="114" spans="1:7" ht="15.75" x14ac:dyDescent="0.25">
      <c r="A114" s="1"/>
      <c r="B114" s="1"/>
      <c r="C114" s="1"/>
      <c r="D114" s="1"/>
      <c r="E114" s="1"/>
      <c r="F114" s="1"/>
      <c r="G114" s="1"/>
    </row>
    <row r="115" spans="1:7" ht="15.75" x14ac:dyDescent="0.25">
      <c r="A115" s="1"/>
      <c r="B115" s="1"/>
      <c r="C115" s="1"/>
      <c r="D115" s="1"/>
      <c r="E115" s="1"/>
      <c r="F115" s="1"/>
      <c r="G115" s="1"/>
    </row>
    <row r="116" spans="1:7" ht="15.75" x14ac:dyDescent="0.25">
      <c r="A116" s="1"/>
      <c r="B116" s="1"/>
      <c r="C116" s="1"/>
      <c r="D116" s="1"/>
      <c r="E116" s="1"/>
      <c r="F116" s="1"/>
      <c r="G116" s="1"/>
    </row>
    <row r="117" spans="1:7" ht="15.75" x14ac:dyDescent="0.25">
      <c r="A117" s="1"/>
      <c r="B117" s="1"/>
      <c r="C117" s="1"/>
      <c r="D117" s="1"/>
      <c r="E117" s="1"/>
      <c r="F117" s="1"/>
      <c r="G117" s="1"/>
    </row>
    <row r="118" spans="1:7" ht="15.75" x14ac:dyDescent="0.25">
      <c r="A118" s="1"/>
      <c r="B118" s="1"/>
      <c r="C118" s="1"/>
      <c r="D118" s="1"/>
      <c r="E118" s="1"/>
      <c r="F118" s="1"/>
      <c r="G118" s="1"/>
    </row>
    <row r="119" spans="1:7" ht="15.75" x14ac:dyDescent="0.25">
      <c r="A119" s="1"/>
      <c r="B119" s="1"/>
      <c r="C119" s="1"/>
      <c r="D119" s="1"/>
      <c r="E119" s="1"/>
      <c r="F119" s="1"/>
      <c r="G119" s="1"/>
    </row>
    <row r="120" spans="1:7" ht="15.75" x14ac:dyDescent="0.25">
      <c r="A120" s="1"/>
      <c r="B120" s="1"/>
      <c r="C120" s="1"/>
      <c r="D120" s="1"/>
      <c r="E120" s="1"/>
      <c r="F120" s="1"/>
      <c r="G120" s="1"/>
    </row>
    <row r="121" spans="1:7" ht="15.75" x14ac:dyDescent="0.25">
      <c r="A121" s="1"/>
      <c r="B121" s="1"/>
      <c r="C121" s="1"/>
      <c r="D121" s="1"/>
      <c r="E121" s="1"/>
      <c r="F121" s="1"/>
      <c r="G121" s="1"/>
    </row>
    <row r="122" spans="1:7" ht="15.75" x14ac:dyDescent="0.25">
      <c r="A122" s="1"/>
      <c r="B122" s="1"/>
      <c r="C122" s="1"/>
      <c r="D122" s="1"/>
      <c r="E122" s="1"/>
      <c r="F122" s="1"/>
      <c r="G122" s="1"/>
    </row>
    <row r="123" spans="1:7" ht="15.75" x14ac:dyDescent="0.25">
      <c r="A123" s="1"/>
      <c r="B123" s="1"/>
      <c r="C123" s="1"/>
      <c r="D123" s="1"/>
      <c r="E123" s="1"/>
      <c r="F123" s="1"/>
      <c r="G123" s="1"/>
    </row>
    <row r="124" spans="1:7" ht="15.75" x14ac:dyDescent="0.25">
      <c r="A124" s="1"/>
      <c r="B124" s="1"/>
      <c r="C124" s="1"/>
      <c r="D124" s="1"/>
      <c r="E124" s="1"/>
      <c r="F124" s="1"/>
      <c r="G124" s="1"/>
    </row>
    <row r="125" spans="1:7" ht="15.75" x14ac:dyDescent="0.25">
      <c r="A125" s="1"/>
      <c r="B125" s="1"/>
      <c r="C125" s="1"/>
      <c r="D125" s="1"/>
      <c r="E125" s="1"/>
      <c r="F125" s="1"/>
      <c r="G125" s="1"/>
    </row>
    <row r="126" spans="1:7" ht="15.75" x14ac:dyDescent="0.25">
      <c r="A126" s="1"/>
      <c r="B126" s="1"/>
      <c r="C126" s="1"/>
      <c r="D126" s="1"/>
      <c r="E126" s="1"/>
      <c r="F126" s="1"/>
      <c r="G126" s="1"/>
    </row>
    <row r="127" spans="1:7" ht="15.75" x14ac:dyDescent="0.25">
      <c r="A127" s="1"/>
      <c r="B127" s="1"/>
      <c r="C127" s="1"/>
      <c r="D127" s="1"/>
      <c r="E127" s="1"/>
      <c r="F127" s="1"/>
      <c r="G127" s="1"/>
    </row>
    <row r="128" spans="1:7" ht="15.75" x14ac:dyDescent="0.25">
      <c r="A128" s="1"/>
      <c r="B128" s="1"/>
      <c r="C128" s="1"/>
      <c r="D128" s="1"/>
      <c r="E128" s="1"/>
      <c r="F128" s="1"/>
      <c r="G128" s="1"/>
    </row>
    <row r="129" spans="1:7" ht="15.75" x14ac:dyDescent="0.25">
      <c r="A129" s="1"/>
      <c r="B129" s="1"/>
      <c r="C129" s="1"/>
      <c r="D129" s="1"/>
      <c r="E129" s="1"/>
      <c r="F129" s="1"/>
      <c r="G129" s="1"/>
    </row>
    <row r="130" spans="1:7" ht="15.75" x14ac:dyDescent="0.25">
      <c r="A130" s="1"/>
      <c r="B130" s="1"/>
      <c r="C130" s="1"/>
      <c r="D130" s="1"/>
      <c r="E130" s="1"/>
      <c r="F130" s="1"/>
      <c r="G130" s="1"/>
    </row>
    <row r="131" spans="1:7" ht="15.75" x14ac:dyDescent="0.25">
      <c r="A131" s="1"/>
      <c r="B131" s="1"/>
      <c r="C131" s="1"/>
      <c r="D131" s="1"/>
      <c r="E131" s="1"/>
      <c r="F131" s="1"/>
      <c r="G131" s="1"/>
    </row>
    <row r="132" spans="1:7" ht="15.75" x14ac:dyDescent="0.25">
      <c r="A132" s="1"/>
      <c r="B132" s="1"/>
      <c r="C132" s="1"/>
      <c r="D132" s="1"/>
      <c r="E132" s="1"/>
      <c r="F132" s="1"/>
      <c r="G132" s="1"/>
    </row>
    <row r="133" spans="1:7" ht="15.75" x14ac:dyDescent="0.25">
      <c r="A133" s="1"/>
      <c r="B133" s="1"/>
      <c r="C133" s="1"/>
      <c r="D133" s="1"/>
      <c r="E133" s="1"/>
      <c r="F133" s="1"/>
      <c r="G133" s="1"/>
    </row>
    <row r="134" spans="1:7" ht="15.75" x14ac:dyDescent="0.25">
      <c r="A134" s="1"/>
      <c r="B134" s="1"/>
      <c r="C134" s="1"/>
      <c r="D134" s="1"/>
      <c r="E134" s="1"/>
      <c r="F134" s="1"/>
      <c r="G134" s="1"/>
    </row>
    <row r="135" spans="1:7" ht="15.75" x14ac:dyDescent="0.25">
      <c r="A135" s="1"/>
      <c r="B135" s="1"/>
      <c r="C135" s="1"/>
      <c r="D135" s="1"/>
      <c r="E135" s="1"/>
      <c r="F135" s="1"/>
      <c r="G135" s="1"/>
    </row>
    <row r="136" spans="1:7" ht="15.75" x14ac:dyDescent="0.25">
      <c r="A136" s="1"/>
      <c r="B136" s="1"/>
      <c r="C136" s="1"/>
      <c r="D136" s="1"/>
      <c r="E136" s="1"/>
      <c r="F136" s="1"/>
      <c r="G136" s="1"/>
    </row>
    <row r="137" spans="1:7" ht="15.75" x14ac:dyDescent="0.25">
      <c r="A137" s="1"/>
      <c r="B137" s="1"/>
      <c r="C137" s="1"/>
      <c r="D137" s="1"/>
      <c r="E137" s="1"/>
      <c r="F137" s="1"/>
      <c r="G137" s="1"/>
    </row>
    <row r="138" spans="1:7" ht="15.75" x14ac:dyDescent="0.25">
      <c r="A138" s="1"/>
      <c r="B138" s="1"/>
      <c r="C138" s="1"/>
      <c r="D138" s="1"/>
      <c r="E138" s="1"/>
      <c r="F138" s="1"/>
      <c r="G138" s="1"/>
    </row>
    <row r="139" spans="1:7" ht="15.75" x14ac:dyDescent="0.25">
      <c r="A139" s="1"/>
      <c r="B139" s="1"/>
      <c r="C139" s="1"/>
      <c r="D139" s="1"/>
      <c r="E139" s="1"/>
      <c r="F139" s="1"/>
      <c r="G139" s="1"/>
    </row>
    <row r="140" spans="1:7" ht="15.75" x14ac:dyDescent="0.25">
      <c r="A140" s="1"/>
      <c r="B140" s="1"/>
      <c r="C140" s="1"/>
      <c r="D140" s="1"/>
      <c r="E140" s="1"/>
      <c r="F140" s="1"/>
      <c r="G140" s="1"/>
    </row>
    <row r="141" spans="1:7" ht="15.75" x14ac:dyDescent="0.25">
      <c r="A141" s="1"/>
      <c r="B141" s="1"/>
      <c r="C141" s="1"/>
      <c r="D141" s="1"/>
      <c r="E141" s="1"/>
      <c r="F141" s="1"/>
      <c r="G141" s="1"/>
    </row>
    <row r="142" spans="1:7" ht="15.75" x14ac:dyDescent="0.25">
      <c r="A142" s="1"/>
      <c r="B142" s="1"/>
      <c r="C142" s="1"/>
      <c r="D142" s="1"/>
      <c r="E142" s="1"/>
      <c r="F142" s="1"/>
      <c r="G142" s="1"/>
    </row>
    <row r="143" spans="1:7" ht="15.75" x14ac:dyDescent="0.25">
      <c r="A143" s="1"/>
      <c r="B143" s="1"/>
      <c r="C143" s="1"/>
      <c r="D143" s="1"/>
      <c r="E143" s="1"/>
      <c r="F143" s="1"/>
      <c r="G143" s="1"/>
    </row>
    <row r="144" spans="1:7" ht="15.75" x14ac:dyDescent="0.25">
      <c r="A144" s="1"/>
      <c r="B144" s="1"/>
      <c r="C144" s="1"/>
      <c r="D144" s="1"/>
      <c r="E144" s="1"/>
      <c r="F144" s="1"/>
      <c r="G144" s="1"/>
    </row>
    <row r="145" spans="1:7" ht="15.75" x14ac:dyDescent="0.25">
      <c r="A145" s="1"/>
      <c r="B145" s="1"/>
      <c r="C145" s="1"/>
      <c r="D145" s="1"/>
      <c r="E145" s="1"/>
      <c r="F145" s="1"/>
      <c r="G145" s="1"/>
    </row>
    <row r="146" spans="1:7" ht="15.75" x14ac:dyDescent="0.25">
      <c r="A146" s="1"/>
      <c r="B146" s="1"/>
      <c r="C146" s="1"/>
      <c r="D146" s="1"/>
      <c r="E146" s="1"/>
      <c r="F146" s="1"/>
      <c r="G146" s="1"/>
    </row>
    <row r="147" spans="1:7" ht="15.75" x14ac:dyDescent="0.25">
      <c r="A147" s="1"/>
      <c r="B147" s="1"/>
      <c r="C147" s="1"/>
      <c r="D147" s="1"/>
      <c r="E147" s="1"/>
      <c r="F147" s="1"/>
      <c r="G147" s="1"/>
    </row>
    <row r="148" spans="1:7" ht="15.75" x14ac:dyDescent="0.25">
      <c r="A148" s="1"/>
      <c r="B148" s="1"/>
      <c r="C148" s="1"/>
      <c r="D148" s="1"/>
      <c r="E148" s="1"/>
      <c r="F148" s="1"/>
      <c r="G148" s="1"/>
    </row>
    <row r="149" spans="1:7" ht="15.75" x14ac:dyDescent="0.25">
      <c r="A149" s="1"/>
      <c r="B149" s="1"/>
      <c r="C149" s="1"/>
      <c r="D149" s="1"/>
      <c r="E149" s="1"/>
      <c r="F149" s="1"/>
      <c r="G149" s="1"/>
    </row>
    <row r="150" spans="1:7" ht="15.75" x14ac:dyDescent="0.25">
      <c r="A150" s="1"/>
      <c r="B150" s="1"/>
      <c r="C150" s="1"/>
      <c r="D150" s="1"/>
      <c r="E150" s="1"/>
      <c r="F150" s="1"/>
      <c r="G150" s="1"/>
    </row>
    <row r="151" spans="1:7" ht="15.75" x14ac:dyDescent="0.25">
      <c r="A151" s="1"/>
      <c r="B151" s="1"/>
      <c r="C151" s="1"/>
      <c r="D151" s="1"/>
      <c r="E151" s="1"/>
      <c r="F151" s="1"/>
      <c r="G151" s="1"/>
    </row>
    <row r="152" spans="1:7" ht="15.75" x14ac:dyDescent="0.25">
      <c r="A152" s="1"/>
      <c r="B152" s="1"/>
      <c r="C152" s="1"/>
      <c r="D152" s="1"/>
      <c r="E152" s="1"/>
      <c r="F152" s="1"/>
      <c r="G152" s="1"/>
    </row>
    <row r="153" spans="1:7" ht="15.75" x14ac:dyDescent="0.25">
      <c r="A153" s="1"/>
      <c r="B153" s="1"/>
      <c r="C153" s="1"/>
      <c r="D153" s="1"/>
      <c r="E153" s="1"/>
      <c r="F153" s="1"/>
      <c r="G153" s="1"/>
    </row>
    <row r="154" spans="1:7" ht="15.75" x14ac:dyDescent="0.25">
      <c r="A154" s="1"/>
      <c r="B154" s="1"/>
      <c r="C154" s="1"/>
      <c r="D154" s="1"/>
      <c r="E154" s="1"/>
      <c r="F154" s="1"/>
      <c r="G154" s="1"/>
    </row>
    <row r="155" spans="1:7" ht="15.75" x14ac:dyDescent="0.25">
      <c r="A155" s="1"/>
      <c r="B155" s="1"/>
      <c r="C155" s="1"/>
      <c r="D155" s="1"/>
      <c r="E155" s="1"/>
      <c r="F155" s="1"/>
      <c r="G155" s="1"/>
    </row>
    <row r="156" spans="1:7" ht="15.75" x14ac:dyDescent="0.25">
      <c r="A156" s="1"/>
      <c r="B156" s="1"/>
      <c r="C156" s="1"/>
      <c r="D156" s="1"/>
      <c r="E156" s="1"/>
      <c r="F156" s="1"/>
      <c r="G156" s="1"/>
    </row>
    <row r="157" spans="1:7" ht="15.75" x14ac:dyDescent="0.25">
      <c r="A157" s="1"/>
      <c r="B157" s="1"/>
      <c r="C157" s="1"/>
      <c r="D157" s="1"/>
      <c r="E157" s="1"/>
      <c r="F157" s="1"/>
      <c r="G157" s="1"/>
    </row>
    <row r="158" spans="1:7" ht="15.75" x14ac:dyDescent="0.25">
      <c r="A158" s="1"/>
      <c r="B158" s="1"/>
      <c r="C158" s="1"/>
      <c r="D158" s="1"/>
      <c r="E158" s="1"/>
      <c r="F158" s="1"/>
      <c r="G158" s="1"/>
    </row>
    <row r="159" spans="1:7" ht="15.75" x14ac:dyDescent="0.25">
      <c r="A159" s="1"/>
      <c r="B159" s="1"/>
      <c r="C159" s="1"/>
      <c r="D159" s="1"/>
      <c r="E159" s="1"/>
      <c r="F159" s="1"/>
      <c r="G159" s="1"/>
    </row>
    <row r="160" spans="1:7" ht="15.75" x14ac:dyDescent="0.25">
      <c r="A160" s="1"/>
      <c r="B160" s="1"/>
      <c r="C160" s="1"/>
      <c r="D160" s="1"/>
      <c r="E160" s="1"/>
      <c r="F160" s="1"/>
      <c r="G160" s="1"/>
    </row>
    <row r="161" spans="1:7" ht="15.75" x14ac:dyDescent="0.25">
      <c r="A161" s="1"/>
      <c r="B161" s="1"/>
      <c r="C161" s="1"/>
      <c r="D161" s="1"/>
      <c r="E161" s="1"/>
      <c r="F161" s="1"/>
      <c r="G161" s="1"/>
    </row>
    <row r="162" spans="1:7" ht="15.75" x14ac:dyDescent="0.25">
      <c r="A162" s="1"/>
      <c r="B162" s="1"/>
      <c r="C162" s="1"/>
      <c r="D162" s="1"/>
      <c r="E162" s="1"/>
      <c r="F162" s="1"/>
      <c r="G162" s="1"/>
    </row>
    <row r="163" spans="1:7" ht="15.75" x14ac:dyDescent="0.25">
      <c r="A163" s="1"/>
      <c r="B163" s="1"/>
      <c r="C163" s="1"/>
      <c r="D163" s="1"/>
      <c r="E163" s="1"/>
      <c r="F163" s="1"/>
      <c r="G163" s="1"/>
    </row>
    <row r="164" spans="1:7" ht="15.75" x14ac:dyDescent="0.25">
      <c r="A164" s="1"/>
      <c r="B164" s="1"/>
      <c r="C164" s="1"/>
      <c r="D164" s="1"/>
      <c r="E164" s="1"/>
      <c r="F164" s="1"/>
      <c r="G164" s="1"/>
    </row>
    <row r="165" spans="1:7" ht="15.75" x14ac:dyDescent="0.25">
      <c r="A165" s="1"/>
      <c r="B165" s="1"/>
      <c r="C165" s="1"/>
      <c r="D165" s="1"/>
      <c r="E165" s="1"/>
      <c r="F165" s="1"/>
      <c r="G165" s="1"/>
    </row>
    <row r="166" spans="1:7" ht="15.75" x14ac:dyDescent="0.25">
      <c r="A166" s="1"/>
      <c r="B166" s="1"/>
      <c r="C166" s="1"/>
      <c r="D166" s="1"/>
      <c r="E166" s="1"/>
      <c r="F166" s="1"/>
      <c r="G166" s="1"/>
    </row>
    <row r="167" spans="1:7" ht="15.75" x14ac:dyDescent="0.25">
      <c r="A167" s="1"/>
      <c r="B167" s="1"/>
      <c r="C167" s="1"/>
      <c r="D167" s="1"/>
      <c r="E167" s="1"/>
      <c r="F167" s="1"/>
      <c r="G167" s="1"/>
    </row>
    <row r="168" spans="1:7" ht="15.75" x14ac:dyDescent="0.25">
      <c r="A168" s="1"/>
      <c r="B168" s="1"/>
      <c r="C168" s="1"/>
      <c r="D168" s="1"/>
      <c r="E168" s="1"/>
      <c r="F168" s="1"/>
      <c r="G168" s="1"/>
    </row>
    <row r="169" spans="1:7" ht="15.75" x14ac:dyDescent="0.25">
      <c r="A169" s="1"/>
      <c r="B169" s="1"/>
      <c r="C169" s="1"/>
      <c r="D169" s="1"/>
      <c r="E169" s="1"/>
      <c r="F169" s="1"/>
      <c r="G169" s="1"/>
    </row>
    <row r="170" spans="1:7" ht="15.75" x14ac:dyDescent="0.25">
      <c r="A170" s="1"/>
      <c r="B170" s="1"/>
      <c r="C170" s="1"/>
      <c r="D170" s="1"/>
      <c r="E170" s="1"/>
      <c r="F170" s="1"/>
      <c r="G170" s="1"/>
    </row>
    <row r="171" spans="1:7" ht="15.75" x14ac:dyDescent="0.25">
      <c r="A171" s="1"/>
      <c r="B171" s="1"/>
      <c r="C171" s="1"/>
      <c r="D171" s="1"/>
      <c r="E171" s="1"/>
      <c r="F171" s="1"/>
      <c r="G171" s="1"/>
    </row>
    <row r="172" spans="1:7" ht="15.75" x14ac:dyDescent="0.25">
      <c r="A172" s="1"/>
      <c r="B172" s="1"/>
      <c r="C172" s="1"/>
      <c r="D172" s="1"/>
      <c r="E172" s="1"/>
      <c r="F172" s="1"/>
      <c r="G172" s="1"/>
    </row>
    <row r="173" spans="1:7" ht="15.75" x14ac:dyDescent="0.25">
      <c r="A173" s="1"/>
      <c r="B173" s="1"/>
      <c r="C173" s="1"/>
      <c r="D173" s="1"/>
      <c r="E173" s="1"/>
      <c r="F173" s="1"/>
      <c r="G173" s="1"/>
    </row>
    <row r="174" spans="1:7" ht="15.75" x14ac:dyDescent="0.25">
      <c r="A174" s="1"/>
      <c r="B174" s="1"/>
      <c r="C174" s="1"/>
      <c r="D174" s="1"/>
      <c r="E174" s="1"/>
      <c r="F174" s="1"/>
      <c r="G174" s="1"/>
    </row>
    <row r="175" spans="1:7" ht="15.75" x14ac:dyDescent="0.25">
      <c r="A175" s="1"/>
      <c r="B175" s="1"/>
      <c r="C175" s="1"/>
      <c r="D175" s="1"/>
      <c r="E175" s="1"/>
      <c r="F175" s="1"/>
      <c r="G175" s="1"/>
    </row>
    <row r="176" spans="1:7" ht="15.75" x14ac:dyDescent="0.25">
      <c r="A176" s="1"/>
      <c r="B176" s="1"/>
      <c r="C176" s="1"/>
      <c r="D176" s="1"/>
      <c r="E176" s="1"/>
      <c r="F176" s="1"/>
      <c r="G176" s="1"/>
    </row>
    <row r="177" spans="1:7" ht="15.75" x14ac:dyDescent="0.25">
      <c r="A177" s="1"/>
      <c r="B177" s="1"/>
      <c r="C177" s="1"/>
      <c r="D177" s="1"/>
      <c r="E177" s="1"/>
      <c r="F177" s="1"/>
      <c r="G177" s="1"/>
    </row>
    <row r="178" spans="1:7" ht="15.75" x14ac:dyDescent="0.25">
      <c r="A178" s="1"/>
      <c r="B178" s="1"/>
      <c r="C178" s="1"/>
      <c r="D178" s="1"/>
      <c r="E178" s="1"/>
      <c r="F178" s="1"/>
      <c r="G178" s="1"/>
    </row>
    <row r="179" spans="1:7" ht="15.75" x14ac:dyDescent="0.25">
      <c r="A179" s="1"/>
      <c r="B179" s="1"/>
      <c r="C179" s="1"/>
      <c r="D179" s="1"/>
      <c r="E179" s="1"/>
      <c r="F179" s="1"/>
      <c r="G179" s="1"/>
    </row>
    <row r="180" spans="1:7" ht="15.75" x14ac:dyDescent="0.25">
      <c r="A180" s="1"/>
      <c r="B180" s="1"/>
      <c r="C180" s="1"/>
      <c r="D180" s="1"/>
      <c r="E180" s="1"/>
      <c r="F180" s="1"/>
      <c r="G180" s="1"/>
    </row>
    <row r="181" spans="1:7" ht="15.75" x14ac:dyDescent="0.25">
      <c r="A181" s="1"/>
      <c r="B181" s="1"/>
      <c r="C181" s="1"/>
      <c r="D181" s="1"/>
      <c r="E181" s="1"/>
      <c r="F181" s="1"/>
      <c r="G181" s="1"/>
    </row>
    <row r="182" spans="1:7" ht="15.75" x14ac:dyDescent="0.25">
      <c r="A182" s="1"/>
      <c r="B182" s="1"/>
      <c r="C182" s="1"/>
      <c r="D182" s="1"/>
      <c r="E182" s="1"/>
      <c r="F182" s="1"/>
      <c r="G182" s="1"/>
    </row>
    <row r="183" spans="1:7" ht="15.75" x14ac:dyDescent="0.25">
      <c r="A183" s="1"/>
      <c r="B183" s="1"/>
      <c r="C183" s="1"/>
      <c r="D183" s="1"/>
      <c r="E183" s="1"/>
      <c r="F183" s="1"/>
      <c r="G183" s="1"/>
    </row>
    <row r="184" spans="1:7" ht="15.75" x14ac:dyDescent="0.25">
      <c r="A184" s="1"/>
      <c r="B184" s="1"/>
      <c r="C184" s="1"/>
      <c r="D184" s="1"/>
      <c r="E184" s="1"/>
      <c r="F184" s="1"/>
      <c r="G184" s="1"/>
    </row>
    <row r="185" spans="1:7" ht="15.75" x14ac:dyDescent="0.25">
      <c r="A185" s="1"/>
      <c r="B185" s="1"/>
      <c r="C185" s="1"/>
      <c r="D185" s="1"/>
      <c r="E185" s="1"/>
      <c r="F185" s="1"/>
      <c r="G185" s="1"/>
    </row>
    <row r="186" spans="1:7" ht="15.75" x14ac:dyDescent="0.25">
      <c r="A186" s="1"/>
      <c r="B186" s="1"/>
      <c r="C186" s="1"/>
      <c r="D186" s="1"/>
      <c r="E186" s="1"/>
      <c r="F186" s="1"/>
      <c r="G186" s="1"/>
    </row>
    <row r="187" spans="1:7" ht="15.75" x14ac:dyDescent="0.25">
      <c r="A187" s="1"/>
      <c r="B187" s="1"/>
      <c r="C187" s="1"/>
      <c r="D187" s="1"/>
      <c r="E187" s="1"/>
      <c r="F187" s="1"/>
      <c r="G187" s="1"/>
    </row>
    <row r="188" spans="1:7" ht="15.75" x14ac:dyDescent="0.25">
      <c r="A188" s="1"/>
      <c r="B188" s="1"/>
      <c r="C188" s="1"/>
      <c r="D188" s="1"/>
      <c r="E188" s="1"/>
      <c r="F188" s="1"/>
      <c r="G188" s="1"/>
    </row>
    <row r="189" spans="1:7" ht="15.75" x14ac:dyDescent="0.25">
      <c r="A189" s="1"/>
      <c r="B189" s="1"/>
      <c r="C189" s="1"/>
      <c r="D189" s="1"/>
      <c r="E189" s="1"/>
      <c r="F189" s="1"/>
      <c r="G189" s="1"/>
    </row>
    <row r="190" spans="1:7" ht="15.75" x14ac:dyDescent="0.25">
      <c r="A190" s="1"/>
      <c r="B190" s="1"/>
      <c r="C190" s="1"/>
      <c r="D190" s="1"/>
      <c r="E190" s="1"/>
      <c r="F190" s="1"/>
      <c r="G190" s="1"/>
    </row>
    <row r="191" spans="1:7" ht="15.75" x14ac:dyDescent="0.25">
      <c r="A191" s="1"/>
      <c r="B191" s="1"/>
      <c r="C191" s="1"/>
      <c r="D191" s="1"/>
      <c r="E191" s="1"/>
      <c r="F191" s="1"/>
      <c r="G191" s="1"/>
    </row>
    <row r="192" spans="1:7" ht="15.75" x14ac:dyDescent="0.25">
      <c r="A192" s="1"/>
      <c r="B192" s="1"/>
      <c r="C192" s="1"/>
      <c r="D192" s="1"/>
      <c r="E192" s="1"/>
      <c r="F192" s="1"/>
      <c r="G192" s="1"/>
    </row>
    <row r="193" spans="1:7" ht="15.75" x14ac:dyDescent="0.25">
      <c r="A193" s="1"/>
      <c r="B193" s="1"/>
      <c r="C193" s="1"/>
      <c r="D193" s="1"/>
      <c r="E193" s="1"/>
      <c r="F193" s="1"/>
      <c r="G193" s="1"/>
    </row>
    <row r="194" spans="1:7" ht="15.75" x14ac:dyDescent="0.25">
      <c r="A194" s="1"/>
      <c r="B194" s="1"/>
      <c r="C194" s="1"/>
      <c r="D194" s="1"/>
      <c r="E194" s="1"/>
      <c r="F194" s="1"/>
      <c r="G194" s="1"/>
    </row>
    <row r="195" spans="1:7" ht="15.75" x14ac:dyDescent="0.25">
      <c r="A195" s="1"/>
      <c r="B195" s="1"/>
      <c r="C195" s="1"/>
      <c r="D195" s="1"/>
      <c r="E195" s="1"/>
      <c r="F195" s="1"/>
      <c r="G195" s="1"/>
    </row>
    <row r="196" spans="1:7" ht="15.75" x14ac:dyDescent="0.25">
      <c r="A196" s="1"/>
      <c r="B196" s="1"/>
      <c r="C196" s="1"/>
      <c r="D196" s="1"/>
      <c r="E196" s="1"/>
      <c r="F196" s="1"/>
      <c r="G196" s="1"/>
    </row>
    <row r="197" spans="1:7" ht="15.75" x14ac:dyDescent="0.25">
      <c r="A197" s="1"/>
      <c r="B197" s="1"/>
      <c r="C197" s="1"/>
      <c r="D197" s="1"/>
      <c r="E197" s="1"/>
      <c r="F197" s="1"/>
      <c r="G197" s="1"/>
    </row>
    <row r="198" spans="1:7" ht="15.75" x14ac:dyDescent="0.25">
      <c r="A198" s="1"/>
      <c r="B198" s="1"/>
      <c r="C198" s="1"/>
      <c r="D198" s="1"/>
      <c r="E198" s="1"/>
      <c r="F198" s="1"/>
      <c r="G198" s="1"/>
    </row>
    <row r="199" spans="1:7" ht="15.75" x14ac:dyDescent="0.25">
      <c r="A199" s="1"/>
      <c r="B199" s="1"/>
      <c r="C199" s="1"/>
      <c r="D199" s="1"/>
      <c r="E199" s="1"/>
      <c r="F199" s="1"/>
      <c r="G199" s="1"/>
    </row>
    <row r="200" spans="1:7" ht="15.75" x14ac:dyDescent="0.25">
      <c r="A200" s="1"/>
      <c r="B200" s="1"/>
      <c r="C200" s="1"/>
      <c r="D200" s="1"/>
      <c r="E200" s="1"/>
      <c r="F200" s="1"/>
      <c r="G200" s="1"/>
    </row>
    <row r="201" spans="1:7" ht="15.75" x14ac:dyDescent="0.25">
      <c r="A201" s="1"/>
      <c r="B201" s="1"/>
      <c r="C201" s="1"/>
      <c r="D201" s="1"/>
      <c r="E201" s="1"/>
      <c r="F201" s="1"/>
      <c r="G201" s="1"/>
    </row>
    <row r="202" spans="1:7" ht="15.75" x14ac:dyDescent="0.25">
      <c r="A202" s="1"/>
      <c r="B202" s="1"/>
      <c r="C202" s="1"/>
      <c r="D202" s="1"/>
      <c r="E202" s="1"/>
      <c r="F202" s="1"/>
      <c r="G202" s="1"/>
    </row>
    <row r="203" spans="1:7" ht="15.75" x14ac:dyDescent="0.25">
      <c r="A203" s="1"/>
      <c r="B203" s="1"/>
      <c r="C203" s="1"/>
      <c r="D203" s="1"/>
      <c r="E203" s="1"/>
      <c r="F203" s="1"/>
      <c r="G203" s="1"/>
    </row>
    <row r="204" spans="1:7" ht="15.75" x14ac:dyDescent="0.25">
      <c r="A204" s="1"/>
      <c r="B204" s="1"/>
      <c r="C204" s="1"/>
      <c r="D204" s="1"/>
      <c r="E204" s="1"/>
      <c r="F204" s="1"/>
      <c r="G204" s="1"/>
    </row>
    <row r="205" spans="1:7" ht="15.75" x14ac:dyDescent="0.25">
      <c r="A205" s="1"/>
      <c r="B205" s="1"/>
      <c r="C205" s="1"/>
      <c r="D205" s="1"/>
      <c r="E205" s="1"/>
      <c r="F205" s="1"/>
      <c r="G205" s="1"/>
    </row>
    <row r="206" spans="1:7" ht="15.75" x14ac:dyDescent="0.25">
      <c r="A206" s="1"/>
      <c r="B206" s="1"/>
      <c r="C206" s="1"/>
      <c r="D206" s="1"/>
      <c r="E206" s="1"/>
      <c r="F206" s="1"/>
      <c r="G206" s="1"/>
    </row>
    <row r="207" spans="1:7" ht="15.75" x14ac:dyDescent="0.25">
      <c r="A207" s="1"/>
      <c r="B207" s="1"/>
      <c r="C207" s="1"/>
      <c r="D207" s="1"/>
      <c r="E207" s="1"/>
      <c r="F207" s="1"/>
      <c r="G207" s="1"/>
    </row>
    <row r="208" spans="1:7" ht="15.75" x14ac:dyDescent="0.25">
      <c r="A208" s="1"/>
      <c r="B208" s="1"/>
      <c r="C208" s="1"/>
      <c r="D208" s="1"/>
      <c r="E208" s="1"/>
      <c r="F208" s="1"/>
      <c r="G208" s="1"/>
    </row>
    <row r="209" spans="1:7" ht="15.75" x14ac:dyDescent="0.25">
      <c r="A209" s="1"/>
      <c r="B209" s="1"/>
      <c r="C209" s="1"/>
      <c r="D209" s="1"/>
      <c r="E209" s="1"/>
      <c r="F209" s="1"/>
      <c r="G209" s="1"/>
    </row>
    <row r="210" spans="1:7" ht="15.75" x14ac:dyDescent="0.25">
      <c r="A210" s="1"/>
      <c r="B210" s="1"/>
      <c r="C210" s="1"/>
      <c r="D210" s="1"/>
      <c r="E210" s="1"/>
      <c r="F210" s="1"/>
      <c r="G210" s="1"/>
    </row>
    <row r="211" spans="1:7" ht="15.75" x14ac:dyDescent="0.25">
      <c r="A211" s="1"/>
      <c r="B211" s="1"/>
      <c r="C211" s="1"/>
      <c r="D211" s="1"/>
      <c r="E211" s="1"/>
      <c r="F211" s="1"/>
      <c r="G211" s="1"/>
    </row>
    <row r="212" spans="1:7" ht="15.75" x14ac:dyDescent="0.25">
      <c r="A212" s="1"/>
      <c r="B212" s="1"/>
      <c r="C212" s="1"/>
      <c r="D212" s="1"/>
      <c r="E212" s="1"/>
      <c r="F212" s="1"/>
      <c r="G212" s="1"/>
    </row>
    <row r="213" spans="1:7" ht="15.75" x14ac:dyDescent="0.25">
      <c r="A213" s="1"/>
      <c r="B213" s="1"/>
      <c r="C213" s="1"/>
      <c r="D213" s="1"/>
      <c r="E213" s="1"/>
      <c r="F213" s="1"/>
      <c r="G213" s="1"/>
    </row>
    <row r="214" spans="1:7" ht="15.75" x14ac:dyDescent="0.25">
      <c r="A214" s="1"/>
      <c r="B214" s="1"/>
      <c r="C214" s="1"/>
      <c r="D214" s="1"/>
      <c r="E214" s="1"/>
      <c r="F214" s="1"/>
      <c r="G214" s="1"/>
    </row>
    <row r="215" spans="1:7" ht="15.75" x14ac:dyDescent="0.25">
      <c r="A215" s="1"/>
      <c r="B215" s="1"/>
      <c r="C215" s="1"/>
      <c r="D215" s="1"/>
      <c r="E215" s="1"/>
      <c r="F215" s="1"/>
      <c r="G215" s="1"/>
    </row>
    <row r="216" spans="1:7" ht="15.75" x14ac:dyDescent="0.25">
      <c r="A216" s="1"/>
      <c r="B216" s="1"/>
      <c r="C216" s="1"/>
      <c r="D216" s="1"/>
      <c r="E216" s="1"/>
      <c r="F216" s="1"/>
      <c r="G216" s="1"/>
    </row>
    <row r="217" spans="1:7" ht="15.75" x14ac:dyDescent="0.25">
      <c r="A217" s="1"/>
      <c r="B217" s="1"/>
      <c r="C217" s="1"/>
      <c r="D217" s="1"/>
      <c r="E217" s="1"/>
      <c r="F217" s="1"/>
      <c r="G217" s="1"/>
    </row>
    <row r="218" spans="1:7" ht="15.75" x14ac:dyDescent="0.25">
      <c r="A218" s="1"/>
      <c r="B218" s="1"/>
      <c r="C218" s="1"/>
      <c r="D218" s="1"/>
      <c r="E218" s="1"/>
      <c r="F218" s="1"/>
      <c r="G218" s="1"/>
    </row>
    <row r="219" spans="1:7" ht="15.75" x14ac:dyDescent="0.25">
      <c r="A219" s="1"/>
      <c r="B219" s="1"/>
      <c r="C219" s="1"/>
      <c r="D219" s="1"/>
      <c r="E219" s="1"/>
      <c r="F219" s="1"/>
      <c r="G219" s="1"/>
    </row>
    <row r="220" spans="1:7" ht="15.75" x14ac:dyDescent="0.25">
      <c r="A220" s="1"/>
      <c r="B220" s="1"/>
      <c r="C220" s="1"/>
      <c r="D220" s="1"/>
      <c r="E220" s="1"/>
      <c r="F220" s="1"/>
      <c r="G220" s="1"/>
    </row>
    <row r="221" spans="1:7" ht="15.75" x14ac:dyDescent="0.25">
      <c r="A221" s="1"/>
      <c r="B221" s="1"/>
      <c r="C221" s="1"/>
      <c r="D221" s="1"/>
      <c r="E221" s="1"/>
      <c r="F221" s="1"/>
      <c r="G221" s="1"/>
    </row>
    <row r="222" spans="1:7" ht="15.75" x14ac:dyDescent="0.25">
      <c r="A222" s="1"/>
      <c r="B222" s="1"/>
      <c r="C222" s="1"/>
      <c r="D222" s="1"/>
      <c r="E222" s="1"/>
      <c r="F222" s="1"/>
      <c r="G222" s="1"/>
    </row>
    <row r="223" spans="1:7" ht="15.75" x14ac:dyDescent="0.25">
      <c r="A223" s="1"/>
      <c r="B223" s="1"/>
      <c r="C223" s="1"/>
      <c r="D223" s="1"/>
      <c r="E223" s="1"/>
      <c r="F223" s="1"/>
      <c r="G223" s="1"/>
    </row>
    <row r="224" spans="1:7" ht="15.75" x14ac:dyDescent="0.25">
      <c r="A224" s="1"/>
      <c r="B224" s="1"/>
      <c r="C224" s="1"/>
      <c r="D224" s="1"/>
      <c r="E224" s="1"/>
      <c r="F224" s="1"/>
      <c r="G224" s="1"/>
    </row>
    <row r="225" spans="1:7" ht="15.75" x14ac:dyDescent="0.25">
      <c r="A225" s="1"/>
      <c r="B225" s="1"/>
      <c r="C225" s="1"/>
      <c r="D225" s="1"/>
      <c r="E225" s="1"/>
      <c r="F225" s="1"/>
      <c r="G225" s="1"/>
    </row>
    <row r="226" spans="1:7" ht="15.75" x14ac:dyDescent="0.25">
      <c r="A226" s="1"/>
      <c r="B226" s="1"/>
      <c r="C226" s="1"/>
      <c r="D226" s="1"/>
      <c r="E226" s="1"/>
      <c r="F226" s="1"/>
      <c r="G226" s="1"/>
    </row>
    <row r="227" spans="1:7" ht="15.75" x14ac:dyDescent="0.25">
      <c r="A227" s="1"/>
      <c r="B227" s="1"/>
      <c r="C227" s="1"/>
      <c r="D227" s="1"/>
      <c r="E227" s="1"/>
      <c r="F227" s="1"/>
      <c r="G227" s="1"/>
    </row>
    <row r="228" spans="1:7" ht="15.75" x14ac:dyDescent="0.25">
      <c r="A228" s="1"/>
      <c r="B228" s="1"/>
      <c r="C228" s="1"/>
      <c r="D228" s="1"/>
      <c r="E228" s="1"/>
      <c r="F228" s="1"/>
      <c r="G228" s="1"/>
    </row>
  </sheetData>
  <mergeCells count="97">
    <mergeCell ref="H9:J9"/>
    <mergeCell ref="A1:G1"/>
    <mergeCell ref="A2:G2"/>
    <mergeCell ref="H3:J3"/>
    <mergeCell ref="B4:F4"/>
    <mergeCell ref="A5:G5"/>
    <mergeCell ref="B15:F1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6:F16"/>
    <mergeCell ref="H16:J16"/>
    <mergeCell ref="B17:F17"/>
    <mergeCell ref="B18:F18"/>
    <mergeCell ref="H18:J18"/>
    <mergeCell ref="B19:F19"/>
    <mergeCell ref="B20:F20"/>
    <mergeCell ref="B21:F21"/>
    <mergeCell ref="H21:J21"/>
    <mergeCell ref="B22:F22"/>
    <mergeCell ref="B23:F23"/>
    <mergeCell ref="H23:J23"/>
    <mergeCell ref="B24:F24"/>
    <mergeCell ref="B25:F25"/>
    <mergeCell ref="H25:J25"/>
    <mergeCell ref="B26:F26"/>
    <mergeCell ref="B27:F27"/>
    <mergeCell ref="H27:J27"/>
    <mergeCell ref="B28:F28"/>
    <mergeCell ref="B29:F29"/>
    <mergeCell ref="B30:F30"/>
    <mergeCell ref="H30:J30"/>
    <mergeCell ref="B31:F31"/>
    <mergeCell ref="B32:F32"/>
    <mergeCell ref="B33:F33"/>
    <mergeCell ref="B43:F43"/>
    <mergeCell ref="B34:F34"/>
    <mergeCell ref="A35:G35"/>
    <mergeCell ref="B36:F36"/>
    <mergeCell ref="H36:J36"/>
    <mergeCell ref="B37:F37"/>
    <mergeCell ref="B38:F38"/>
    <mergeCell ref="B39:F39"/>
    <mergeCell ref="B40:F40"/>
    <mergeCell ref="B41:F41"/>
    <mergeCell ref="B42:F42"/>
    <mergeCell ref="B44:F44"/>
    <mergeCell ref="H44:J44"/>
    <mergeCell ref="B45:F45"/>
    <mergeCell ref="A46:G46"/>
    <mergeCell ref="B47:F47"/>
    <mergeCell ref="H47:J47"/>
    <mergeCell ref="B48:F48"/>
    <mergeCell ref="B49:F49"/>
    <mergeCell ref="H49:J49"/>
    <mergeCell ref="B50:F50"/>
    <mergeCell ref="B51:F51"/>
    <mergeCell ref="H51:J51"/>
    <mergeCell ref="B52:F52"/>
    <mergeCell ref="B53:F53"/>
    <mergeCell ref="B54:F54"/>
    <mergeCell ref="B55:F55"/>
    <mergeCell ref="B56:F56"/>
    <mergeCell ref="H57:J57"/>
    <mergeCell ref="B58:F58"/>
    <mergeCell ref="B59:F59"/>
    <mergeCell ref="B60:F60"/>
    <mergeCell ref="B61:F61"/>
    <mergeCell ref="H61:J61"/>
    <mergeCell ref="B57:F57"/>
    <mergeCell ref="B62:F62"/>
    <mergeCell ref="B63:F63"/>
    <mergeCell ref="B64:F64"/>
    <mergeCell ref="H64:J64"/>
    <mergeCell ref="B65:F65"/>
    <mergeCell ref="A66:G66"/>
    <mergeCell ref="B67:F67"/>
    <mergeCell ref="H67:J67"/>
    <mergeCell ref="B68:F68"/>
    <mergeCell ref="B69:F69"/>
    <mergeCell ref="A79:J79"/>
    <mergeCell ref="B70:F70"/>
    <mergeCell ref="H70:J70"/>
    <mergeCell ref="B71:F71"/>
    <mergeCell ref="B72:F72"/>
    <mergeCell ref="H72:J72"/>
    <mergeCell ref="B73:F73"/>
    <mergeCell ref="B74:F74"/>
    <mergeCell ref="A76:G76"/>
    <mergeCell ref="A78:G78"/>
    <mergeCell ref="A77:J77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 (3)</vt:lpstr>
      <vt:lpstr>List1</vt:lpstr>
      <vt:lpstr>CJENIK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dsvilic</dc:creator>
  <cp:lastModifiedBy>Martina Turk</cp:lastModifiedBy>
  <cp:lastPrinted>2025-08-08T10:20:22Z</cp:lastPrinted>
  <dcterms:created xsi:type="dcterms:W3CDTF">2014-01-02T11:32:06Z</dcterms:created>
  <dcterms:modified xsi:type="dcterms:W3CDTF">2025-08-08T10:40:19Z</dcterms:modified>
</cp:coreProperties>
</file>